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eysel\Documents\wse_els NIEUW\_2023 overzichten maatwerk\"/>
    </mc:Choice>
  </mc:AlternateContent>
  <xr:revisionPtr revIDLastSave="0" documentId="13_ncr:1_{F59A81CF-659C-483E-857B-4E3DB738DFF4}" xr6:coauthVersionLast="47" xr6:coauthVersionMax="47" xr10:uidLastSave="{00000000-0000-0000-0000-000000000000}"/>
  <bookViews>
    <workbookView xWindow="-108" yWindow="-108" windowWidth="23256" windowHeight="12576" xr2:uid="{64E450B3-9B2C-4C24-AB99-9ACEFDB40ABA}"/>
  </bookViews>
  <sheets>
    <sheet name="website" sheetId="1" r:id="rId1"/>
  </sheets>
  <externalReferences>
    <externalReference r:id="rId2"/>
  </externalReferences>
  <definedNames>
    <definedName name="_xlnm._FilterDatabase" localSheetId="0" hidden="1">website!$A$1:$I$128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G127" i="1"/>
  <c r="I127" i="1" s="1"/>
  <c r="H126" i="1"/>
  <c r="G126" i="1"/>
  <c r="I126" i="1" s="1"/>
  <c r="H125" i="1"/>
  <c r="G125" i="1"/>
  <c r="H124" i="1"/>
  <c r="G124" i="1"/>
  <c r="H123" i="1"/>
  <c r="G123" i="1"/>
  <c r="I123" i="1" s="1"/>
  <c r="H122" i="1"/>
  <c r="G122" i="1"/>
  <c r="H121" i="1"/>
  <c r="G121" i="1"/>
  <c r="H120" i="1"/>
  <c r="G120" i="1"/>
  <c r="I120" i="1" s="1"/>
  <c r="H119" i="1"/>
  <c r="G119" i="1"/>
  <c r="H118" i="1"/>
  <c r="G118" i="1"/>
  <c r="I118" i="1" s="1"/>
  <c r="H117" i="1"/>
  <c r="G117" i="1"/>
  <c r="H116" i="1"/>
  <c r="G116" i="1"/>
  <c r="H115" i="1"/>
  <c r="G115" i="1"/>
  <c r="I115" i="1" s="1"/>
  <c r="H114" i="1"/>
  <c r="G114" i="1"/>
  <c r="H113" i="1"/>
  <c r="G113" i="1"/>
  <c r="H112" i="1"/>
  <c r="G112" i="1"/>
  <c r="H111" i="1"/>
  <c r="G111" i="1"/>
  <c r="I111" i="1" s="1"/>
  <c r="H110" i="1"/>
  <c r="G110" i="1"/>
  <c r="I110" i="1" s="1"/>
  <c r="H109" i="1"/>
  <c r="G109" i="1"/>
  <c r="H108" i="1"/>
  <c r="G108" i="1"/>
  <c r="H107" i="1"/>
  <c r="G107" i="1"/>
  <c r="H106" i="1"/>
  <c r="G106" i="1"/>
  <c r="I106" i="1" s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I98" i="1" s="1"/>
  <c r="H97" i="1"/>
  <c r="G97" i="1"/>
  <c r="H96" i="1"/>
  <c r="G96" i="1"/>
  <c r="H95" i="1"/>
  <c r="G95" i="1"/>
  <c r="H94" i="1"/>
  <c r="G94" i="1"/>
  <c r="I94" i="1" s="1"/>
  <c r="H93" i="1"/>
  <c r="G93" i="1"/>
  <c r="H92" i="1"/>
  <c r="G92" i="1"/>
  <c r="H91" i="1"/>
  <c r="G91" i="1"/>
  <c r="H90" i="1"/>
  <c r="G90" i="1"/>
  <c r="H89" i="1"/>
  <c r="G89" i="1"/>
  <c r="H88" i="1"/>
  <c r="G88" i="1"/>
  <c r="I88" i="1" s="1"/>
  <c r="H87" i="1"/>
  <c r="G87" i="1"/>
  <c r="H86" i="1"/>
  <c r="G86" i="1"/>
  <c r="I86" i="1" s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I78" i="1" s="1"/>
  <c r="H77" i="1"/>
  <c r="G77" i="1"/>
  <c r="I77" i="1" s="1"/>
  <c r="H76" i="1"/>
  <c r="G76" i="1"/>
  <c r="H75" i="1"/>
  <c r="G75" i="1"/>
  <c r="H74" i="1"/>
  <c r="G74" i="1"/>
  <c r="H73" i="1"/>
  <c r="G73" i="1"/>
  <c r="I73" i="1" s="1"/>
  <c r="H72" i="1"/>
  <c r="G72" i="1"/>
  <c r="H71" i="1"/>
  <c r="G71" i="1"/>
  <c r="H70" i="1"/>
  <c r="G70" i="1"/>
  <c r="I70" i="1" s="1"/>
  <c r="H69" i="1"/>
  <c r="G69" i="1"/>
  <c r="I69" i="1" s="1"/>
  <c r="H68" i="1"/>
  <c r="G68" i="1"/>
  <c r="H67" i="1"/>
  <c r="G67" i="1"/>
  <c r="H66" i="1"/>
  <c r="G66" i="1"/>
  <c r="H65" i="1"/>
  <c r="G65" i="1"/>
  <c r="I65" i="1" s="1"/>
  <c r="H64" i="1"/>
  <c r="G64" i="1"/>
  <c r="H63" i="1"/>
  <c r="G63" i="1"/>
  <c r="H62" i="1"/>
  <c r="G62" i="1"/>
  <c r="I62" i="1" s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I54" i="1" s="1"/>
  <c r="H53" i="1"/>
  <c r="G53" i="1"/>
  <c r="H52" i="1"/>
  <c r="G52" i="1"/>
  <c r="H51" i="1"/>
  <c r="G51" i="1"/>
  <c r="H50" i="1"/>
  <c r="G50" i="1"/>
  <c r="I50" i="1" s="1"/>
  <c r="H49" i="1"/>
  <c r="G49" i="1"/>
  <c r="H48" i="1"/>
  <c r="G48" i="1"/>
  <c r="H47" i="1"/>
  <c r="G47" i="1"/>
  <c r="I47" i="1" s="1"/>
  <c r="H46" i="1"/>
  <c r="G46" i="1"/>
  <c r="I46" i="1" s="1"/>
  <c r="H45" i="1"/>
  <c r="G45" i="1"/>
  <c r="H44" i="1"/>
  <c r="I44" i="1" s="1"/>
  <c r="G44" i="1"/>
  <c r="H43" i="1"/>
  <c r="G43" i="1"/>
  <c r="I43" i="1" s="1"/>
  <c r="H42" i="1"/>
  <c r="G42" i="1"/>
  <c r="I42" i="1" s="1"/>
  <c r="H41" i="1"/>
  <c r="G41" i="1"/>
  <c r="H40" i="1"/>
  <c r="G40" i="1"/>
  <c r="H39" i="1"/>
  <c r="G39" i="1"/>
  <c r="I39" i="1" s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I31" i="1" s="1"/>
  <c r="H30" i="1"/>
  <c r="G30" i="1"/>
  <c r="I30" i="1" s="1"/>
  <c r="H29" i="1"/>
  <c r="G29" i="1"/>
  <c r="H28" i="1"/>
  <c r="G28" i="1"/>
  <c r="H27" i="1"/>
  <c r="G27" i="1"/>
  <c r="I27" i="1" s="1"/>
  <c r="H26" i="1"/>
  <c r="G26" i="1"/>
  <c r="I26" i="1" s="1"/>
  <c r="H25" i="1"/>
  <c r="G25" i="1"/>
  <c r="H24" i="1"/>
  <c r="G24" i="1"/>
  <c r="H23" i="1"/>
  <c r="G23" i="1"/>
  <c r="H22" i="1"/>
  <c r="G22" i="1"/>
  <c r="I22" i="1" s="1"/>
  <c r="H21" i="1"/>
  <c r="G21" i="1"/>
  <c r="H20" i="1"/>
  <c r="G20" i="1"/>
  <c r="H19" i="1"/>
  <c r="G19" i="1"/>
  <c r="H18" i="1"/>
  <c r="G18" i="1"/>
  <c r="I18" i="1" s="1"/>
  <c r="H17" i="1"/>
  <c r="G17" i="1"/>
  <c r="H16" i="1"/>
  <c r="G16" i="1"/>
  <c r="H15" i="1"/>
  <c r="G15" i="1"/>
  <c r="I15" i="1" s="1"/>
  <c r="H14" i="1"/>
  <c r="G14" i="1"/>
  <c r="H13" i="1"/>
  <c r="G13" i="1"/>
  <c r="H12" i="1"/>
  <c r="G12" i="1"/>
  <c r="H11" i="1"/>
  <c r="G11" i="1"/>
  <c r="I11" i="1" s="1"/>
  <c r="H10" i="1"/>
  <c r="G10" i="1"/>
  <c r="I10" i="1" s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I3" i="1" s="1"/>
  <c r="H2" i="1"/>
  <c r="G2" i="1"/>
  <c r="I2" i="1" s="1"/>
  <c r="I116" i="1" l="1"/>
  <c r="I29" i="1"/>
  <c r="I97" i="1"/>
  <c r="I101" i="1"/>
  <c r="I105" i="1"/>
  <c r="I109" i="1"/>
  <c r="I125" i="1"/>
  <c r="I51" i="1"/>
  <c r="I71" i="1"/>
  <c r="I79" i="1"/>
  <c r="I83" i="1"/>
  <c r="I87" i="1"/>
  <c r="I12" i="1"/>
  <c r="I16" i="1"/>
  <c r="I24" i="1"/>
  <c r="I32" i="1"/>
  <c r="I36" i="1"/>
  <c r="I56" i="1"/>
  <c r="I60" i="1"/>
  <c r="I64" i="1"/>
  <c r="I68" i="1"/>
  <c r="I72" i="1"/>
  <c r="I76" i="1"/>
  <c r="I84" i="1"/>
  <c r="I99" i="1"/>
  <c r="I107" i="1"/>
  <c r="I124" i="1"/>
  <c r="I58" i="1"/>
  <c r="I55" i="1"/>
  <c r="I102" i="1"/>
  <c r="I90" i="1"/>
  <c r="I8" i="1"/>
  <c r="I40" i="1"/>
  <c r="I95" i="1"/>
  <c r="I80" i="1"/>
  <c r="I91" i="1"/>
  <c r="I9" i="1"/>
  <c r="I13" i="1"/>
  <c r="I17" i="1"/>
  <c r="I21" i="1"/>
  <c r="I25" i="1"/>
  <c r="I33" i="1"/>
  <c r="I41" i="1"/>
  <c r="I45" i="1"/>
  <c r="I61" i="1"/>
  <c r="I96" i="1"/>
  <c r="I100" i="1"/>
  <c r="I112" i="1"/>
  <c r="H128" i="1"/>
  <c r="I14" i="1"/>
  <c r="I57" i="1"/>
  <c r="I113" i="1"/>
  <c r="I119" i="1"/>
  <c r="I7" i="1"/>
  <c r="I37" i="1"/>
  <c r="I121" i="1"/>
  <c r="I114" i="1"/>
  <c r="I4" i="1"/>
  <c r="I19" i="1"/>
  <c r="I23" i="1"/>
  <c r="I34" i="1"/>
  <c r="I48" i="1"/>
  <c r="I52" i="1"/>
  <c r="I66" i="1"/>
  <c r="I81" i="1"/>
  <c r="I85" i="1"/>
  <c r="I92" i="1"/>
  <c r="I103" i="1"/>
  <c r="I122" i="1"/>
  <c r="I5" i="1"/>
  <c r="I20" i="1"/>
  <c r="I35" i="1"/>
  <c r="I38" i="1"/>
  <c r="I49" i="1"/>
  <c r="I59" i="1"/>
  <c r="I63" i="1"/>
  <c r="I67" i="1"/>
  <c r="I74" i="1"/>
  <c r="I82" i="1"/>
  <c r="I89" i="1"/>
  <c r="I93" i="1"/>
  <c r="I104" i="1"/>
  <c r="I108" i="1"/>
  <c r="I117" i="1"/>
  <c r="I6" i="1"/>
  <c r="I28" i="1"/>
  <c r="I53" i="1"/>
  <c r="I75" i="1"/>
  <c r="G128" i="1"/>
  <c r="I128" i="1" l="1"/>
</calcChain>
</file>

<file path=xl/sharedStrings.xml><?xml version="1.0" encoding="utf-8"?>
<sst xmlns="http://schemas.openxmlformats.org/spreadsheetml/2006/main" count="379" uniqueCount="300">
  <si>
    <t>Labelnr.</t>
  </si>
  <si>
    <t>Ondernnr.</t>
  </si>
  <si>
    <t>Vestigingsnr</t>
  </si>
  <si>
    <t>Naam</t>
  </si>
  <si>
    <t>Postcode</t>
  </si>
  <si>
    <t>Gemeente</t>
  </si>
  <si>
    <t>Permanent
contingent
1ste kw 2024</t>
  </si>
  <si>
    <t>Tijdelijk contingent
1ste kw 2024</t>
  </si>
  <si>
    <t>TOTAAL
1ste kw 2024</t>
  </si>
  <si>
    <t>3WPLUS WERK</t>
  </si>
  <si>
    <t>1730</t>
  </si>
  <si>
    <t>Asse</t>
  </si>
  <si>
    <t>Abri</t>
  </si>
  <si>
    <t>3520</t>
  </si>
  <si>
    <t>Zonhoven</t>
  </si>
  <si>
    <t>Atelier Alternatief</t>
  </si>
  <si>
    <t>3600</t>
  </si>
  <si>
    <t>Genk</t>
  </si>
  <si>
    <t>ATELJEE</t>
  </si>
  <si>
    <t>9000</t>
  </si>
  <si>
    <t>Gent</t>
  </si>
  <si>
    <t>BosKat</t>
  </si>
  <si>
    <t>2200</t>
  </si>
  <si>
    <t>Herentals</t>
  </si>
  <si>
    <t>BUSELOC</t>
  </si>
  <si>
    <t>3990</t>
  </si>
  <si>
    <t>Peer</t>
  </si>
  <si>
    <t>CON BRIO</t>
  </si>
  <si>
    <t>9040</t>
  </si>
  <si>
    <t>Sint-Amandsberg</t>
  </si>
  <si>
    <t>Constructief</t>
  </si>
  <si>
    <t>8501</t>
  </si>
  <si>
    <t>Heule</t>
  </si>
  <si>
    <t>CAS</t>
  </si>
  <si>
    <t>2018</t>
  </si>
  <si>
    <t>Antwerpen</t>
  </si>
  <si>
    <t>de Biehal</t>
  </si>
  <si>
    <t>3920</t>
  </si>
  <si>
    <t>Lommel</t>
  </si>
  <si>
    <t>De Cirkel - Sociale Werkplaats</t>
  </si>
  <si>
    <t>9160</t>
  </si>
  <si>
    <t>Lokeren</t>
  </si>
  <si>
    <t>DE DUINENWACHT</t>
  </si>
  <si>
    <t>8400</t>
  </si>
  <si>
    <t>Oostende</t>
  </si>
  <si>
    <t>VZW DE ENTER</t>
  </si>
  <si>
    <t>2960</t>
  </si>
  <si>
    <t>Brecht</t>
  </si>
  <si>
    <t>DE GROENE KANS</t>
  </si>
  <si>
    <t>8600</t>
  </si>
  <si>
    <t>Diksmuide</t>
  </si>
  <si>
    <t>DE  KRINGWINKEL ANTWERPEN</t>
  </si>
  <si>
    <t>2170</t>
  </si>
  <si>
    <t>Merksem (Antwerpen)</t>
  </si>
  <si>
    <t>De Kringwinkel Hageland</t>
  </si>
  <si>
    <t>3300</t>
  </si>
  <si>
    <t>Tienen</t>
  </si>
  <si>
    <t>DE KRINGWINKEL  MAASLAND</t>
  </si>
  <si>
    <t>3630</t>
  </si>
  <si>
    <t>Maasmechelen</t>
  </si>
  <si>
    <t>m-accent</t>
  </si>
  <si>
    <t>9900</t>
  </si>
  <si>
    <t>Eeklo</t>
  </si>
  <si>
    <t>DE KRINGWINKEL MIDDEN-WEST-VLAANDEREN</t>
  </si>
  <si>
    <t>8800</t>
  </si>
  <si>
    <t>Roeselare</t>
  </si>
  <si>
    <t>De Kringwinkel Vlaamse Ardennen, sociale werkplaats</t>
  </si>
  <si>
    <t>9600</t>
  </si>
  <si>
    <t>Ronse</t>
  </si>
  <si>
    <t>De Kringwinkel Zuiderkempen</t>
  </si>
  <si>
    <t>2220</t>
  </si>
  <si>
    <t>Heist-Op-Den-Berg</t>
  </si>
  <si>
    <t>Maatwerkbedrijf De Kromme Boom</t>
  </si>
  <si>
    <t>9041</t>
  </si>
  <si>
    <t>Oostakker</t>
  </si>
  <si>
    <t>De Lochting VZW</t>
  </si>
  <si>
    <t>SOCIALE WERKPLAATS DE LOODS</t>
  </si>
  <si>
    <t>9320</t>
  </si>
  <si>
    <t>Nieuwerkerken (Aalst)</t>
  </si>
  <si>
    <t>Maatwerkbedrijf De Ploeg</t>
  </si>
  <si>
    <t>3800</t>
  </si>
  <si>
    <t>Sint-Truiden</t>
  </si>
  <si>
    <t>De Posthoorn Beringen</t>
  </si>
  <si>
    <t>3582</t>
  </si>
  <si>
    <t>Koersel</t>
  </si>
  <si>
    <t>Maatwerkbedrijf De Springplank</t>
  </si>
  <si>
    <t>3500</t>
  </si>
  <si>
    <t>Hasselt</t>
  </si>
  <si>
    <t>DE SPRONG</t>
  </si>
  <si>
    <t>2440</t>
  </si>
  <si>
    <t>Geel</t>
  </si>
  <si>
    <t>De Troef</t>
  </si>
  <si>
    <t>2360</t>
  </si>
  <si>
    <t>Oud-Turnhout</t>
  </si>
  <si>
    <t>De Vlaspit</t>
  </si>
  <si>
    <t>3270</t>
  </si>
  <si>
    <t>Scherpenheuvel</t>
  </si>
  <si>
    <t>De Winning Maatwerk</t>
  </si>
  <si>
    <t>3560</t>
  </si>
  <si>
    <t>Lummen</t>
  </si>
  <si>
    <t>DE WROETER MAATWERKBEDRIJF</t>
  </si>
  <si>
    <t>3720</t>
  </si>
  <si>
    <t>Kortessem</t>
  </si>
  <si>
    <t>Delta, Sociale Werkplaats voor Oost-Brabant</t>
  </si>
  <si>
    <t>DEN AZALEE</t>
  </si>
  <si>
    <t>9100</t>
  </si>
  <si>
    <t>Sint-Niklaas</t>
  </si>
  <si>
    <t>DEN DIEPEN BOOMGAARD</t>
  </si>
  <si>
    <t>1850</t>
  </si>
  <si>
    <t>Grimbergen</t>
  </si>
  <si>
    <t>ECOSO</t>
  </si>
  <si>
    <t>2800</t>
  </si>
  <si>
    <t>Mechelen</t>
  </si>
  <si>
    <t>8000</t>
  </si>
  <si>
    <t>Brugge</t>
  </si>
  <si>
    <t>GRIJKOORT - WERKPLAATS</t>
  </si>
  <si>
    <t>Groep INTRO Maatwerk</t>
  </si>
  <si>
    <t>1070</t>
  </si>
  <si>
    <t>Anderlecht</t>
  </si>
  <si>
    <t>MAASBIJ</t>
  </si>
  <si>
    <t>Het Rekreatief</t>
  </si>
  <si>
    <t>2610</t>
  </si>
  <si>
    <t>Wilrijk (Antwerpen)</t>
  </si>
  <si>
    <t>INTERGEMEENTELIJK OPBOUWWERK ARRONDIMENT LEUVEN-WERK</t>
  </si>
  <si>
    <t>3220</t>
  </si>
  <si>
    <t>Holsbeek</t>
  </si>
  <si>
    <t>Jobs &amp; Milieu</t>
  </si>
  <si>
    <t>KRINGLOOPCENTRUM KUST</t>
  </si>
  <si>
    <t>De Kringwinkel West - Sociale Werkplaats/Maatwerkbedrijf</t>
  </si>
  <si>
    <t>8900</t>
  </si>
  <si>
    <t>Ieper</t>
  </si>
  <si>
    <t>DE KRINGLOOPWINKEL DELTAGROEP</t>
  </si>
  <si>
    <t>vereniging zonder winstoogmerk Labeur</t>
  </si>
  <si>
    <t>LABOR ARBEIDSKANSEN</t>
  </si>
  <si>
    <t>3665</t>
  </si>
  <si>
    <t>As</t>
  </si>
  <si>
    <t>Leefbaar Wonen-Kringloopcentrum</t>
  </si>
  <si>
    <t>8020</t>
  </si>
  <si>
    <t>Oostkamp</t>
  </si>
  <si>
    <t>Kiemkracht</t>
  </si>
  <si>
    <t>9220</t>
  </si>
  <si>
    <t>Moerzeke</t>
  </si>
  <si>
    <t>MANUS ANTWERPEN</t>
  </si>
  <si>
    <t>Maatwerkbedrijf Mo-Clean</t>
  </si>
  <si>
    <t>NATUUR EN LANDSCHAPSZORG , MAATWERKBEDRIJF</t>
  </si>
  <si>
    <t>2180</t>
  </si>
  <si>
    <t>Ekeren (Antwerpen)</t>
  </si>
  <si>
    <t>SOCIALE WERKPLAATSEN POPERINGE</t>
  </si>
  <si>
    <t>8970</t>
  </si>
  <si>
    <t>Poperinge</t>
  </si>
  <si>
    <t>RESET</t>
  </si>
  <si>
    <t>SOCIAAL ONDERNEMEN BRUGGE EN OMGEVING AAN HET WERK</t>
  </si>
  <si>
    <t>VITeS</t>
  </si>
  <si>
    <t>3001</t>
  </si>
  <si>
    <t>Heverlee</t>
  </si>
  <si>
    <t>TWERK</t>
  </si>
  <si>
    <t>Veerkracht 4</t>
  </si>
  <si>
    <t>8930</t>
  </si>
  <si>
    <t>Menen</t>
  </si>
  <si>
    <t>Vlotter Facilities</t>
  </si>
  <si>
    <t>2850</t>
  </si>
  <si>
    <t>Boom</t>
  </si>
  <si>
    <t>WAAK MAATWERKBEDRIJF "WSW"</t>
  </si>
  <si>
    <t>8520</t>
  </si>
  <si>
    <t>Kuurne</t>
  </si>
  <si>
    <t>Sociale Werkplaatsen - WEB</t>
  </si>
  <si>
    <t>2300</t>
  </si>
  <si>
    <t>Turnhout</t>
  </si>
  <si>
    <t>Weerwerk</t>
  </si>
  <si>
    <t xml:space="preserve"> Werkplus Maatwerk</t>
  </si>
  <si>
    <t>8790</t>
  </si>
  <si>
    <t>Waregem</t>
  </si>
  <si>
    <t>Wonen en Werken Tewerkstelling</t>
  </si>
  <si>
    <t>Wotepa Sociale Werkplaats</t>
  </si>
  <si>
    <t>2030</t>
  </si>
  <si>
    <t>AAROVA</t>
  </si>
  <si>
    <t>9700</t>
  </si>
  <si>
    <t>Oudenaarde</t>
  </si>
  <si>
    <t>Added value services, Co-packing &amp; Greencare (ACG)</t>
  </si>
  <si>
    <t>2100</t>
  </si>
  <si>
    <t>Deurne (Antwerpen)</t>
  </si>
  <si>
    <t>AMAB</t>
  </si>
  <si>
    <t>AMAB vzw</t>
  </si>
  <si>
    <t>1500</t>
  </si>
  <si>
    <t>Halle</t>
  </si>
  <si>
    <t>1930</t>
  </si>
  <si>
    <t>Zaventem</t>
  </si>
  <si>
    <t>A-kwadraat</t>
  </si>
  <si>
    <t>ARCOR</t>
  </si>
  <si>
    <t>SOCIALE REHABILITATIE</t>
  </si>
  <si>
    <t>Aurora</t>
  </si>
  <si>
    <t>1702</t>
  </si>
  <si>
    <t>Groot-Bijgaarden</t>
  </si>
  <si>
    <t>Blankedale</t>
  </si>
  <si>
    <t>MAAAT</t>
  </si>
  <si>
    <t>9300</t>
  </si>
  <si>
    <t>Aalst</t>
  </si>
  <si>
    <t>Beschutte Werkplaats InterWest</t>
  </si>
  <si>
    <t>8630</t>
  </si>
  <si>
    <t>Veurne</t>
  </si>
  <si>
    <t>Maatwerkbedrijf Pajottenland</t>
  </si>
  <si>
    <t>1750</t>
  </si>
  <si>
    <t>Lennik</t>
  </si>
  <si>
    <t>maatWERKbedrijf  BWB</t>
  </si>
  <si>
    <t>1840</t>
  </si>
  <si>
    <t>Londerzeel</t>
  </si>
  <si>
    <t>Beschermde werkplaats Zottegem</t>
  </si>
  <si>
    <t>9620</t>
  </si>
  <si>
    <t>Zottegem</t>
  </si>
  <si>
    <t>De Brug</t>
  </si>
  <si>
    <t>2640</t>
  </si>
  <si>
    <t>Mortsel</t>
  </si>
  <si>
    <t>DE DAGERAAD , BESCHERMDE WERKPLAATS VAN DE KONINKLIJKE MAATSCHAPPIJ VOOR BLINDEN EN SLECHTZIENDEN</t>
  </si>
  <si>
    <t>2550</t>
  </si>
  <si>
    <t>Kontich</t>
  </si>
  <si>
    <t>De Dagmoed</t>
  </si>
  <si>
    <t>9506</t>
  </si>
  <si>
    <t>Zandbergen</t>
  </si>
  <si>
    <t>Beschutte Werkplaats De Kemphaan</t>
  </si>
  <si>
    <t>De Oesterbank</t>
  </si>
  <si>
    <t>Demival, Werkplaats voor Aangepaste Arbeid te Deinze</t>
  </si>
  <si>
    <t>9800</t>
  </si>
  <si>
    <t>Deinze</t>
  </si>
  <si>
    <t>GANDAE - WELZIJN &amp; WERK OP MAAT</t>
  </si>
  <si>
    <t>IJSEDAL Maatwerkbedrijf</t>
  </si>
  <si>
    <t>3090</t>
  </si>
  <si>
    <t>Overijse</t>
  </si>
  <si>
    <t>KALIBER</t>
  </si>
  <si>
    <t>Lidwina vzw</t>
  </si>
  <si>
    <t>2400</t>
  </si>
  <si>
    <t>Mol</t>
  </si>
  <si>
    <t>MARIASTEEN</t>
  </si>
  <si>
    <t>8830</t>
  </si>
  <si>
    <t>Hooglede</t>
  </si>
  <si>
    <t>MIRTO</t>
  </si>
  <si>
    <t>9031</t>
  </si>
  <si>
    <t>Drongen</t>
  </si>
  <si>
    <t>MIVAS</t>
  </si>
  <si>
    <t>2500</t>
  </si>
  <si>
    <t>Lier</t>
  </si>
  <si>
    <t>Noordheuvel</t>
  </si>
  <si>
    <t>2930</t>
  </si>
  <si>
    <t>Brasschaat</t>
  </si>
  <si>
    <t>OptimaT</t>
  </si>
  <si>
    <t>8810</t>
  </si>
  <si>
    <t>Lichtervelde</t>
  </si>
  <si>
    <t>RODEA</t>
  </si>
  <si>
    <t>1640</t>
  </si>
  <si>
    <t>Sint-Genesius-Rode</t>
  </si>
  <si>
    <t>Ryhove - De Merel</t>
  </si>
  <si>
    <t>9820</t>
  </si>
  <si>
    <t>Merelbeke</t>
  </si>
  <si>
    <t>Ryhove - Grafimedia</t>
  </si>
  <si>
    <t xml:space="preserve"> Ryhove - Grafimedia</t>
  </si>
  <si>
    <t xml:space="preserve"> 'T VEER</t>
  </si>
  <si>
    <t>TRIANVAL</t>
  </si>
  <si>
    <t>9230</t>
  </si>
  <si>
    <t>Wetteren</t>
  </si>
  <si>
    <t>TWI</t>
  </si>
  <si>
    <t>1200</t>
  </si>
  <si>
    <t>Sint-Lambrechts-Woluwe</t>
  </si>
  <si>
    <t>Vlotter Maakbedrijf</t>
  </si>
  <si>
    <t>Waak Maatwerkbedrijf VZW</t>
  </si>
  <si>
    <t>Wase Werkplaats</t>
  </si>
  <si>
    <t>9140</t>
  </si>
  <si>
    <t>Temse</t>
  </si>
  <si>
    <t>WERKHUIZEN MIN</t>
  </si>
  <si>
    <t>Westlandia VZW</t>
  </si>
  <si>
    <t>Zonnehoeve  Production</t>
  </si>
  <si>
    <t>9810</t>
  </si>
  <si>
    <t>Nazareth</t>
  </si>
  <si>
    <t>maatwerkbedrijf WEBO</t>
  </si>
  <si>
    <t>2860</t>
  </si>
  <si>
    <t>Sint-Katelijne-Waver</t>
  </si>
  <si>
    <t>KUNNIG</t>
  </si>
  <si>
    <t>2020</t>
  </si>
  <si>
    <t>NEKTARI vzw (campus Flexpack)</t>
  </si>
  <si>
    <t>2870</t>
  </si>
  <si>
    <t>Puurs-Sint-Amands</t>
  </si>
  <si>
    <t>MOBIEL SOCIALE WERKPLAATS</t>
  </si>
  <si>
    <t>Kortrijk</t>
  </si>
  <si>
    <t>OPNIEUW EN CO vzw</t>
  </si>
  <si>
    <t>2570</t>
  </si>
  <si>
    <t>Duffel</t>
  </si>
  <si>
    <t>OPNIEUW &amp; CO</t>
  </si>
  <si>
    <t>opnieuw en co</t>
  </si>
  <si>
    <t>Ergasia</t>
  </si>
  <si>
    <t>9190</t>
  </si>
  <si>
    <t>Stekene</t>
  </si>
  <si>
    <t>STROOM maatwerk</t>
  </si>
  <si>
    <t>ENTIRIS</t>
  </si>
  <si>
    <t>Kessel-Lo</t>
  </si>
  <si>
    <t>Aralea</t>
  </si>
  <si>
    <t>BEWEL</t>
  </si>
  <si>
    <t>Diepenbeek</t>
  </si>
  <si>
    <t>Sociaal bedrijvencentrum Maasmechelen</t>
  </si>
  <si>
    <t>IN-Z MAATWERKBEDRIJF</t>
  </si>
  <si>
    <t>MANUS</t>
  </si>
  <si>
    <t>WERKMMAAT</t>
  </si>
  <si>
    <t>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</si>
</sst>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aeysel\Documents\wse_els%20NIEUW\_2023%20overzichten%20maatwerk\20240321_overzicht%20contingent%20maatwerk%20evolutie.xlsx" TargetMode="External"/><Relationship Id="rId1" Type="http://schemas.openxmlformats.org/officeDocument/2006/relationships/externalLinkPath" Target="20240321_overzicht%20contingent%20maatwerk%20evolut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e contingent 2023"/>
      <sheetName val="evolutie contingent vr sectOUD"/>
      <sheetName val="website"/>
    </sheetNames>
    <sheetDataSet>
      <sheetData sheetId="0">
        <row r="2">
          <cell r="A2">
            <v>110001</v>
          </cell>
          <cell r="B2">
            <v>467004520</v>
          </cell>
          <cell r="D2" t="str">
            <v>3WPLUS WERK</v>
          </cell>
          <cell r="E2" t="str">
            <v>1730</v>
          </cell>
          <cell r="F2" t="str">
            <v>Asse</v>
          </cell>
          <cell r="G2">
            <v>40.200000000000003</v>
          </cell>
          <cell r="H2">
            <v>40.200000000000003</v>
          </cell>
          <cell r="L2">
            <v>40.200000000000003</v>
          </cell>
          <cell r="O2">
            <v>40.200000000000003</v>
          </cell>
          <cell r="P2">
            <v>40.200000000000003</v>
          </cell>
          <cell r="U2">
            <v>40.200000000000003</v>
          </cell>
          <cell r="W2">
            <v>0</v>
          </cell>
          <cell r="X2">
            <v>40.200000000000003</v>
          </cell>
          <cell r="AA2">
            <v>40.200000000000003</v>
          </cell>
          <cell r="AC2">
            <v>0</v>
          </cell>
          <cell r="AD2">
            <v>40.200000000000003</v>
          </cell>
        </row>
        <row r="3">
          <cell r="A3">
            <v>110002</v>
          </cell>
          <cell r="B3">
            <v>454951180</v>
          </cell>
          <cell r="D3" t="str">
            <v>Abri</v>
          </cell>
          <cell r="E3" t="str">
            <v>3520</v>
          </cell>
          <cell r="F3" t="str">
            <v>Zonhoven</v>
          </cell>
          <cell r="G3">
            <v>25.5</v>
          </cell>
          <cell r="H3">
            <v>25.5</v>
          </cell>
          <cell r="L3">
            <v>25.5</v>
          </cell>
          <cell r="O3">
            <v>25.5</v>
          </cell>
          <cell r="P3">
            <v>25.5</v>
          </cell>
          <cell r="Q3">
            <v>-0.5</v>
          </cell>
          <cell r="U3">
            <v>25</v>
          </cell>
          <cell r="W3">
            <v>0</v>
          </cell>
          <cell r="X3">
            <v>25</v>
          </cell>
          <cell r="AA3">
            <v>25</v>
          </cell>
          <cell r="AC3">
            <v>0</v>
          </cell>
          <cell r="AD3">
            <v>25</v>
          </cell>
        </row>
        <row r="4">
          <cell r="A4">
            <v>110004</v>
          </cell>
          <cell r="B4">
            <v>465227440</v>
          </cell>
          <cell r="D4" t="str">
            <v>Atelier Alternatief</v>
          </cell>
          <cell r="E4" t="str">
            <v>3600</v>
          </cell>
          <cell r="F4" t="str">
            <v>Genk</v>
          </cell>
          <cell r="G4">
            <v>56</v>
          </cell>
          <cell r="H4">
            <v>56</v>
          </cell>
          <cell r="L4">
            <v>56</v>
          </cell>
          <cell r="M4">
            <v>23</v>
          </cell>
          <cell r="N4">
            <v>25.5</v>
          </cell>
          <cell r="O4">
            <v>79</v>
          </cell>
          <cell r="P4">
            <v>81.5</v>
          </cell>
          <cell r="T4">
            <v>0.7</v>
          </cell>
          <cell r="U4">
            <v>56.7</v>
          </cell>
          <cell r="V4">
            <v>1</v>
          </cell>
          <cell r="W4">
            <v>24.5</v>
          </cell>
          <cell r="X4">
            <v>81.2</v>
          </cell>
          <cell r="Z4">
            <v>0.7</v>
          </cell>
          <cell r="AA4">
            <v>57.400000000000006</v>
          </cell>
          <cell r="AB4">
            <v>1</v>
          </cell>
          <cell r="AC4">
            <v>23.5</v>
          </cell>
          <cell r="AD4">
            <v>80.900000000000006</v>
          </cell>
        </row>
        <row r="5">
          <cell r="A5">
            <v>110005</v>
          </cell>
          <cell r="B5">
            <v>430839554</v>
          </cell>
          <cell r="D5" t="str">
            <v>ATELJEE</v>
          </cell>
          <cell r="E5" t="str">
            <v>9000</v>
          </cell>
          <cell r="F5" t="str">
            <v>Gent</v>
          </cell>
          <cell r="G5">
            <v>227.6</v>
          </cell>
          <cell r="H5">
            <v>227.6</v>
          </cell>
          <cell r="L5">
            <v>227.6</v>
          </cell>
          <cell r="M5">
            <v>10</v>
          </cell>
          <cell r="N5">
            <v>12</v>
          </cell>
          <cell r="O5">
            <v>237.6</v>
          </cell>
          <cell r="P5">
            <v>239.6</v>
          </cell>
          <cell r="R5">
            <v>1</v>
          </cell>
          <cell r="S5">
            <v>18.5</v>
          </cell>
          <cell r="U5">
            <v>247.1</v>
          </cell>
          <cell r="W5">
            <v>12</v>
          </cell>
          <cell r="X5">
            <v>259.10000000000002</v>
          </cell>
          <cell r="Y5">
            <v>1.5</v>
          </cell>
          <cell r="AA5">
            <v>248.6</v>
          </cell>
          <cell r="AC5">
            <v>12</v>
          </cell>
          <cell r="AD5">
            <v>260.60000000000002</v>
          </cell>
        </row>
        <row r="6">
          <cell r="A6">
            <v>110006</v>
          </cell>
          <cell r="B6">
            <v>464028204</v>
          </cell>
          <cell r="D6" t="str">
            <v>BosKat</v>
          </cell>
          <cell r="E6" t="str">
            <v>2200</v>
          </cell>
          <cell r="F6" t="str">
            <v>Herentals</v>
          </cell>
          <cell r="G6">
            <v>40.5</v>
          </cell>
          <cell r="H6">
            <v>40.5</v>
          </cell>
          <cell r="L6">
            <v>40.5</v>
          </cell>
          <cell r="M6">
            <v>6</v>
          </cell>
          <cell r="N6">
            <v>8</v>
          </cell>
          <cell r="O6">
            <v>46.5</v>
          </cell>
          <cell r="P6">
            <v>48.5</v>
          </cell>
          <cell r="R6">
            <v>1</v>
          </cell>
          <cell r="S6">
            <v>5</v>
          </cell>
          <cell r="U6">
            <v>46.5</v>
          </cell>
          <cell r="W6">
            <v>8</v>
          </cell>
          <cell r="X6">
            <v>54.5</v>
          </cell>
          <cell r="AA6">
            <v>46.5</v>
          </cell>
          <cell r="AC6">
            <v>8</v>
          </cell>
          <cell r="AD6">
            <v>54.5</v>
          </cell>
        </row>
        <row r="7">
          <cell r="A7">
            <v>110007</v>
          </cell>
          <cell r="B7">
            <v>433160527</v>
          </cell>
          <cell r="D7" t="str">
            <v>BUSELOC</v>
          </cell>
          <cell r="E7" t="str">
            <v>3990</v>
          </cell>
          <cell r="F7" t="str">
            <v>Peer</v>
          </cell>
          <cell r="G7">
            <v>53.8</v>
          </cell>
          <cell r="H7">
            <v>53.8</v>
          </cell>
          <cell r="L7">
            <v>53.8</v>
          </cell>
          <cell r="O7">
            <v>53.8</v>
          </cell>
          <cell r="P7">
            <v>53.8</v>
          </cell>
          <cell r="U7">
            <v>53.8</v>
          </cell>
          <cell r="W7">
            <v>0</v>
          </cell>
          <cell r="X7">
            <v>53.8</v>
          </cell>
          <cell r="AA7">
            <v>53.8</v>
          </cell>
          <cell r="AC7">
            <v>0</v>
          </cell>
          <cell r="AD7">
            <v>53.8</v>
          </cell>
        </row>
        <row r="8">
          <cell r="A8">
            <v>110008</v>
          </cell>
          <cell r="B8">
            <v>462277947</v>
          </cell>
          <cell r="D8" t="str">
            <v>CON BRIO</v>
          </cell>
          <cell r="E8" t="str">
            <v>9040</v>
          </cell>
          <cell r="F8" t="str">
            <v>Sint-Amandsberg</v>
          </cell>
          <cell r="G8">
            <v>47</v>
          </cell>
          <cell r="H8">
            <v>47</v>
          </cell>
          <cell r="L8">
            <v>47</v>
          </cell>
          <cell r="O8">
            <v>47</v>
          </cell>
          <cell r="P8">
            <v>47</v>
          </cell>
          <cell r="R8">
            <v>1</v>
          </cell>
          <cell r="U8">
            <v>48</v>
          </cell>
          <cell r="W8">
            <v>0</v>
          </cell>
          <cell r="X8">
            <v>48</v>
          </cell>
          <cell r="AA8">
            <v>48</v>
          </cell>
          <cell r="AC8">
            <v>0</v>
          </cell>
          <cell r="AD8">
            <v>48</v>
          </cell>
        </row>
        <row r="9">
          <cell r="A9">
            <v>110009</v>
          </cell>
          <cell r="B9">
            <v>465225262</v>
          </cell>
          <cell r="D9" t="str">
            <v>Constructief</v>
          </cell>
          <cell r="E9" t="str">
            <v>8501</v>
          </cell>
          <cell r="F9" t="str">
            <v>Heule</v>
          </cell>
          <cell r="G9">
            <v>45.5</v>
          </cell>
          <cell r="H9">
            <v>45.5</v>
          </cell>
          <cell r="L9">
            <v>45.5</v>
          </cell>
          <cell r="O9">
            <v>45.5</v>
          </cell>
          <cell r="P9">
            <v>45.5</v>
          </cell>
          <cell r="R9">
            <v>1</v>
          </cell>
          <cell r="U9">
            <v>46.5</v>
          </cell>
          <cell r="W9">
            <v>0</v>
          </cell>
          <cell r="X9">
            <v>46.5</v>
          </cell>
          <cell r="AA9">
            <v>46.5</v>
          </cell>
          <cell r="AC9">
            <v>0</v>
          </cell>
          <cell r="AD9">
            <v>46.5</v>
          </cell>
        </row>
        <row r="10">
          <cell r="A10">
            <v>110010</v>
          </cell>
          <cell r="B10">
            <v>466843281</v>
          </cell>
          <cell r="D10" t="str">
            <v>CAS</v>
          </cell>
          <cell r="E10" t="str">
            <v>2018</v>
          </cell>
          <cell r="F10" t="str">
            <v>Antwerpen</v>
          </cell>
          <cell r="G10">
            <v>33.5</v>
          </cell>
          <cell r="H10">
            <v>33.5</v>
          </cell>
          <cell r="J10">
            <v>7</v>
          </cell>
          <cell r="L10">
            <v>40.5</v>
          </cell>
          <cell r="M10">
            <v>87.4</v>
          </cell>
          <cell r="N10">
            <v>92.37</v>
          </cell>
          <cell r="O10">
            <v>127.9</v>
          </cell>
          <cell r="P10">
            <v>132.87</v>
          </cell>
          <cell r="R10">
            <v>1</v>
          </cell>
          <cell r="T10">
            <v>7.29</v>
          </cell>
          <cell r="U10">
            <v>48.79</v>
          </cell>
          <cell r="V10">
            <v>10.42</v>
          </cell>
          <cell r="W10">
            <v>81.95</v>
          </cell>
          <cell r="X10">
            <v>130.74</v>
          </cell>
          <cell r="Z10">
            <v>4.9000000000000004</v>
          </cell>
          <cell r="AA10">
            <v>53.69</v>
          </cell>
          <cell r="AB10">
            <v>7</v>
          </cell>
          <cell r="AC10">
            <v>74.95</v>
          </cell>
          <cell r="AD10">
            <v>128.63999999999999</v>
          </cell>
        </row>
        <row r="11">
          <cell r="A11">
            <v>110011</v>
          </cell>
          <cell r="B11">
            <v>465822803</v>
          </cell>
          <cell r="D11" t="str">
            <v>de Biehal</v>
          </cell>
          <cell r="E11" t="str">
            <v>3920</v>
          </cell>
          <cell r="F11" t="str">
            <v>Lommel</v>
          </cell>
          <cell r="G11">
            <v>89</v>
          </cell>
          <cell r="H11">
            <v>89</v>
          </cell>
          <cell r="L11">
            <v>89</v>
          </cell>
          <cell r="M11">
            <v>32.26</v>
          </cell>
          <cell r="N11">
            <v>33.630000000000003</v>
          </cell>
          <cell r="O11">
            <v>121.25999999999999</v>
          </cell>
          <cell r="P11">
            <v>122.63</v>
          </cell>
          <cell r="R11">
            <v>1</v>
          </cell>
          <cell r="S11">
            <v>8.5</v>
          </cell>
          <cell r="T11">
            <v>0.44</v>
          </cell>
          <cell r="U11">
            <v>98.94</v>
          </cell>
          <cell r="V11">
            <v>0.63</v>
          </cell>
          <cell r="W11">
            <v>33</v>
          </cell>
          <cell r="X11">
            <v>131.94</v>
          </cell>
          <cell r="Y11">
            <v>1</v>
          </cell>
          <cell r="Z11">
            <v>0.24</v>
          </cell>
          <cell r="AA11">
            <v>100.17999999999999</v>
          </cell>
          <cell r="AB11">
            <v>0.34</v>
          </cell>
          <cell r="AC11">
            <v>32.659999999999997</v>
          </cell>
          <cell r="AD11">
            <v>132.83999999999997</v>
          </cell>
        </row>
        <row r="12">
          <cell r="A12">
            <v>110012</v>
          </cell>
          <cell r="B12">
            <v>470413079</v>
          </cell>
          <cell r="D12" t="str">
            <v>De Cirkel - Sociale Werkplaats</v>
          </cell>
          <cell r="E12" t="str">
            <v>9160</v>
          </cell>
          <cell r="F12" t="str">
            <v>Lokeren</v>
          </cell>
          <cell r="G12">
            <v>32.5</v>
          </cell>
          <cell r="H12">
            <v>32.5</v>
          </cell>
          <cell r="L12">
            <v>32.5</v>
          </cell>
          <cell r="O12">
            <v>32.5</v>
          </cell>
          <cell r="P12">
            <v>32.5</v>
          </cell>
          <cell r="R12">
            <v>1</v>
          </cell>
          <cell r="S12">
            <v>4.5</v>
          </cell>
          <cell r="U12">
            <v>38</v>
          </cell>
          <cell r="W12">
            <v>0</v>
          </cell>
          <cell r="X12">
            <v>38</v>
          </cell>
          <cell r="AA12">
            <v>38</v>
          </cell>
          <cell r="AC12">
            <v>0</v>
          </cell>
          <cell r="AD12">
            <v>38</v>
          </cell>
        </row>
        <row r="13">
          <cell r="A13">
            <v>110013</v>
          </cell>
          <cell r="B13">
            <v>466375307</v>
          </cell>
          <cell r="D13" t="str">
            <v>DE DUINENWACHT</v>
          </cell>
          <cell r="E13" t="str">
            <v>8400</v>
          </cell>
          <cell r="F13" t="str">
            <v>Oostende</v>
          </cell>
          <cell r="G13">
            <v>37</v>
          </cell>
          <cell r="H13">
            <v>37</v>
          </cell>
          <cell r="L13">
            <v>37</v>
          </cell>
          <cell r="O13">
            <v>37</v>
          </cell>
          <cell r="P13">
            <v>37</v>
          </cell>
          <cell r="R13">
            <v>1</v>
          </cell>
          <cell r="S13">
            <v>5</v>
          </cell>
          <cell r="U13">
            <v>43</v>
          </cell>
          <cell r="W13">
            <v>0</v>
          </cell>
          <cell r="X13">
            <v>43</v>
          </cell>
          <cell r="AA13">
            <v>43</v>
          </cell>
          <cell r="AC13">
            <v>0</v>
          </cell>
          <cell r="AD13">
            <v>43</v>
          </cell>
        </row>
        <row r="14">
          <cell r="A14">
            <v>110014</v>
          </cell>
          <cell r="B14">
            <v>472926270</v>
          </cell>
          <cell r="D14" t="str">
            <v>VZW DE ENTER</v>
          </cell>
          <cell r="E14" t="str">
            <v>2960</v>
          </cell>
          <cell r="F14" t="str">
            <v>Brecht</v>
          </cell>
          <cell r="G14">
            <v>46</v>
          </cell>
          <cell r="H14">
            <v>46</v>
          </cell>
          <cell r="L14">
            <v>46</v>
          </cell>
          <cell r="O14">
            <v>46</v>
          </cell>
          <cell r="P14">
            <v>46</v>
          </cell>
          <cell r="R14">
            <v>1</v>
          </cell>
          <cell r="S14">
            <v>5</v>
          </cell>
          <cell r="U14">
            <v>52</v>
          </cell>
          <cell r="W14">
            <v>0</v>
          </cell>
          <cell r="X14">
            <v>52</v>
          </cell>
          <cell r="Y14">
            <v>1</v>
          </cell>
          <cell r="AA14">
            <v>53</v>
          </cell>
          <cell r="AC14">
            <v>0</v>
          </cell>
          <cell r="AD14">
            <v>53</v>
          </cell>
        </row>
        <row r="15">
          <cell r="A15">
            <v>110015</v>
          </cell>
          <cell r="B15">
            <v>465807361</v>
          </cell>
          <cell r="D15" t="str">
            <v>DE GROENE KANS</v>
          </cell>
          <cell r="E15" t="str">
            <v>8600</v>
          </cell>
          <cell r="F15" t="str">
            <v>Diksmuide</v>
          </cell>
          <cell r="G15">
            <v>57.5</v>
          </cell>
          <cell r="H15">
            <v>57.5</v>
          </cell>
          <cell r="L15">
            <v>57.5</v>
          </cell>
          <cell r="O15">
            <v>57.5</v>
          </cell>
          <cell r="P15">
            <v>57.5</v>
          </cell>
          <cell r="R15">
            <v>1</v>
          </cell>
          <cell r="S15">
            <v>6</v>
          </cell>
          <cell r="U15">
            <v>64.5</v>
          </cell>
          <cell r="W15">
            <v>0</v>
          </cell>
          <cell r="X15">
            <v>64.5</v>
          </cell>
          <cell r="AA15">
            <v>64.5</v>
          </cell>
          <cell r="AC15">
            <v>0</v>
          </cell>
          <cell r="AD15">
            <v>64.5</v>
          </cell>
        </row>
        <row r="16">
          <cell r="A16">
            <v>110016</v>
          </cell>
          <cell r="B16">
            <v>442423037</v>
          </cell>
          <cell r="D16" t="str">
            <v>DE  KRINGWINKEL ANTWERPEN</v>
          </cell>
          <cell r="E16" t="str">
            <v>2170</v>
          </cell>
          <cell r="F16" t="str">
            <v>Merksem (Antwerpen)</v>
          </cell>
          <cell r="G16">
            <v>242</v>
          </cell>
          <cell r="H16">
            <v>242</v>
          </cell>
          <cell r="L16">
            <v>242</v>
          </cell>
          <cell r="O16">
            <v>242</v>
          </cell>
          <cell r="P16">
            <v>242</v>
          </cell>
          <cell r="R16">
            <v>1</v>
          </cell>
          <cell r="S16">
            <v>19</v>
          </cell>
          <cell r="U16">
            <v>262</v>
          </cell>
          <cell r="W16">
            <v>0</v>
          </cell>
          <cell r="X16">
            <v>262</v>
          </cell>
          <cell r="Y16">
            <v>1.5</v>
          </cell>
          <cell r="AA16">
            <v>263.5</v>
          </cell>
          <cell r="AC16">
            <v>0</v>
          </cell>
          <cell r="AD16">
            <v>263.5</v>
          </cell>
        </row>
        <row r="17">
          <cell r="A17">
            <v>110017</v>
          </cell>
          <cell r="B17">
            <v>465914160</v>
          </cell>
          <cell r="D17" t="str">
            <v>De Kringwinkel Hageland</v>
          </cell>
          <cell r="E17" t="str">
            <v>3300</v>
          </cell>
          <cell r="F17" t="str">
            <v>Tienen</v>
          </cell>
          <cell r="G17">
            <v>94.5</v>
          </cell>
          <cell r="H17">
            <v>94.5</v>
          </cell>
          <cell r="K17">
            <v>0.3</v>
          </cell>
          <cell r="L17">
            <v>94.8</v>
          </cell>
          <cell r="O17">
            <v>94.8</v>
          </cell>
          <cell r="P17">
            <v>94.8</v>
          </cell>
          <cell r="R17">
            <v>1</v>
          </cell>
          <cell r="S17">
            <v>6.5</v>
          </cell>
          <cell r="U17">
            <v>102.3</v>
          </cell>
          <cell r="W17">
            <v>0</v>
          </cell>
          <cell r="X17">
            <v>102.3</v>
          </cell>
          <cell r="AA17">
            <v>102.3</v>
          </cell>
          <cell r="AC17">
            <v>0</v>
          </cell>
          <cell r="AD17">
            <v>102.3</v>
          </cell>
        </row>
        <row r="18">
          <cell r="A18">
            <v>110018</v>
          </cell>
          <cell r="B18">
            <v>417701992</v>
          </cell>
          <cell r="D18" t="str">
            <v>DE KRINGWINKEL  MAASLAND</v>
          </cell>
          <cell r="E18" t="str">
            <v>3630</v>
          </cell>
          <cell r="F18" t="str">
            <v>Maasmechelen</v>
          </cell>
          <cell r="G18">
            <v>63</v>
          </cell>
          <cell r="H18">
            <v>63</v>
          </cell>
          <cell r="L18">
            <v>63</v>
          </cell>
          <cell r="O18">
            <v>63</v>
          </cell>
          <cell r="P18">
            <v>63</v>
          </cell>
          <cell r="R18">
            <v>2</v>
          </cell>
          <cell r="S18">
            <v>6.5</v>
          </cell>
          <cell r="U18">
            <v>71.5</v>
          </cell>
          <cell r="W18">
            <v>0</v>
          </cell>
          <cell r="X18">
            <v>71.5</v>
          </cell>
          <cell r="Y18">
            <v>1</v>
          </cell>
          <cell r="AA18">
            <v>72.5</v>
          </cell>
          <cell r="AC18">
            <v>0</v>
          </cell>
          <cell r="AD18">
            <v>72.5</v>
          </cell>
        </row>
        <row r="19">
          <cell r="A19">
            <v>110019</v>
          </cell>
          <cell r="B19">
            <v>465841411</v>
          </cell>
          <cell r="D19" t="str">
            <v>m-accent</v>
          </cell>
          <cell r="E19" t="str">
            <v>9900</v>
          </cell>
          <cell r="F19" t="str">
            <v>Eeklo</v>
          </cell>
          <cell r="G19">
            <v>53.9</v>
          </cell>
          <cell r="H19">
            <v>53.9</v>
          </cell>
          <cell r="L19">
            <v>53.9</v>
          </cell>
          <cell r="O19">
            <v>53.9</v>
          </cell>
          <cell r="P19">
            <v>53.9</v>
          </cell>
          <cell r="R19">
            <v>2</v>
          </cell>
          <cell r="S19">
            <v>5.5</v>
          </cell>
          <cell r="U19">
            <v>61.4</v>
          </cell>
          <cell r="W19">
            <v>0</v>
          </cell>
          <cell r="X19">
            <v>61.4</v>
          </cell>
          <cell r="Y19">
            <v>1</v>
          </cell>
          <cell r="AA19">
            <v>62.4</v>
          </cell>
          <cell r="AC19">
            <v>0</v>
          </cell>
          <cell r="AD19">
            <v>62.4</v>
          </cell>
        </row>
        <row r="20">
          <cell r="A20">
            <v>110020</v>
          </cell>
          <cell r="B20">
            <v>456349366</v>
          </cell>
          <cell r="D20" t="str">
            <v>DE KRINGWINKEL MIDDEN-WEST-VLAANDEREN</v>
          </cell>
          <cell r="E20" t="str">
            <v>8800</v>
          </cell>
          <cell r="F20" t="str">
            <v>Roeselare</v>
          </cell>
          <cell r="G20">
            <v>67.5</v>
          </cell>
          <cell r="H20">
            <v>67.5</v>
          </cell>
          <cell r="L20">
            <v>67.5</v>
          </cell>
          <cell r="O20">
            <v>67.5</v>
          </cell>
          <cell r="P20">
            <v>67.5</v>
          </cell>
          <cell r="R20">
            <v>1</v>
          </cell>
          <cell r="S20">
            <v>7</v>
          </cell>
          <cell r="U20">
            <v>75.5</v>
          </cell>
          <cell r="W20">
            <v>0</v>
          </cell>
          <cell r="X20">
            <v>75.5</v>
          </cell>
          <cell r="Y20">
            <v>1</v>
          </cell>
          <cell r="AA20">
            <v>76.5</v>
          </cell>
          <cell r="AC20">
            <v>0</v>
          </cell>
          <cell r="AD20">
            <v>76.5</v>
          </cell>
        </row>
        <row r="21">
          <cell r="A21">
            <v>110021</v>
          </cell>
          <cell r="B21">
            <v>466159432</v>
          </cell>
          <cell r="D21" t="str">
            <v>De Kringwinkel Vlaamse Ardennen, sociale werkplaats</v>
          </cell>
          <cell r="E21" t="str">
            <v>9600</v>
          </cell>
          <cell r="F21" t="str">
            <v>Ronse</v>
          </cell>
          <cell r="G21">
            <v>88.5</v>
          </cell>
          <cell r="H21">
            <v>88.5</v>
          </cell>
          <cell r="L21">
            <v>88.5</v>
          </cell>
          <cell r="O21">
            <v>88.5</v>
          </cell>
          <cell r="P21">
            <v>88.5</v>
          </cell>
          <cell r="Q21">
            <v>-1.5</v>
          </cell>
          <cell r="U21">
            <v>87</v>
          </cell>
          <cell r="W21">
            <v>0</v>
          </cell>
          <cell r="X21">
            <v>87</v>
          </cell>
          <cell r="AA21">
            <v>87</v>
          </cell>
          <cell r="AC21">
            <v>0</v>
          </cell>
          <cell r="AD21">
            <v>87</v>
          </cell>
        </row>
        <row r="22">
          <cell r="A22">
            <v>110022</v>
          </cell>
          <cell r="B22">
            <v>459644990</v>
          </cell>
          <cell r="D22" t="str">
            <v>De Kringwinkel Zuiderkempen</v>
          </cell>
          <cell r="E22" t="str">
            <v>2220</v>
          </cell>
          <cell r="F22" t="str">
            <v>Heist-Op-Den-Berg</v>
          </cell>
          <cell r="G22">
            <v>113</v>
          </cell>
          <cell r="H22">
            <v>113</v>
          </cell>
          <cell r="L22">
            <v>113</v>
          </cell>
          <cell r="M22">
            <v>10</v>
          </cell>
          <cell r="N22">
            <v>10.5</v>
          </cell>
          <cell r="O22">
            <v>123</v>
          </cell>
          <cell r="P22">
            <v>123.5</v>
          </cell>
          <cell r="S22">
            <v>10</v>
          </cell>
          <cell r="U22">
            <v>123</v>
          </cell>
          <cell r="W22">
            <v>10.5</v>
          </cell>
          <cell r="X22">
            <v>133.5</v>
          </cell>
          <cell r="Y22">
            <v>2</v>
          </cell>
          <cell r="AA22">
            <v>125</v>
          </cell>
          <cell r="AC22">
            <v>10.5</v>
          </cell>
          <cell r="AD22">
            <v>135.5</v>
          </cell>
        </row>
        <row r="23">
          <cell r="A23">
            <v>110023</v>
          </cell>
          <cell r="B23">
            <v>454426489</v>
          </cell>
          <cell r="D23" t="str">
            <v>Maatwerkbedrijf De Kromme Boom</v>
          </cell>
          <cell r="E23" t="str">
            <v>9041</v>
          </cell>
          <cell r="F23" t="str">
            <v>Oostakker</v>
          </cell>
          <cell r="G23">
            <v>22</v>
          </cell>
          <cell r="H23">
            <v>22</v>
          </cell>
          <cell r="L23">
            <v>22</v>
          </cell>
          <cell r="O23">
            <v>22</v>
          </cell>
          <cell r="P23">
            <v>22</v>
          </cell>
          <cell r="U23">
            <v>22</v>
          </cell>
          <cell r="W23">
            <v>0</v>
          </cell>
          <cell r="X23">
            <v>22</v>
          </cell>
          <cell r="AA23">
            <v>22</v>
          </cell>
          <cell r="AC23">
            <v>0</v>
          </cell>
          <cell r="AD23">
            <v>22</v>
          </cell>
        </row>
        <row r="24">
          <cell r="A24">
            <v>110024</v>
          </cell>
          <cell r="B24">
            <v>460219666</v>
          </cell>
          <cell r="D24" t="str">
            <v>De Lochting VZW</v>
          </cell>
          <cell r="E24" t="str">
            <v>8800</v>
          </cell>
          <cell r="F24" t="str">
            <v>Roeselare</v>
          </cell>
          <cell r="G24">
            <v>46.5</v>
          </cell>
          <cell r="H24">
            <v>46.5</v>
          </cell>
          <cell r="L24">
            <v>46.5</v>
          </cell>
          <cell r="O24">
            <v>46.5</v>
          </cell>
          <cell r="P24">
            <v>46.5</v>
          </cell>
          <cell r="R24">
            <v>1</v>
          </cell>
          <cell r="S24">
            <v>5</v>
          </cell>
          <cell r="U24">
            <v>52.5</v>
          </cell>
          <cell r="W24">
            <v>0</v>
          </cell>
          <cell r="X24">
            <v>52.5</v>
          </cell>
          <cell r="Y24">
            <v>1</v>
          </cell>
          <cell r="AA24">
            <v>53.5</v>
          </cell>
          <cell r="AC24">
            <v>0</v>
          </cell>
          <cell r="AD24">
            <v>53.5</v>
          </cell>
        </row>
        <row r="25">
          <cell r="A25">
            <v>110025</v>
          </cell>
          <cell r="B25">
            <v>467021742</v>
          </cell>
          <cell r="D25" t="str">
            <v>SOCIALE WERKPLAATS DE LOODS</v>
          </cell>
          <cell r="E25" t="str">
            <v>9320</v>
          </cell>
          <cell r="F25" t="str">
            <v>Nieuwerkerken (Aalst)</v>
          </cell>
          <cell r="G25">
            <v>67.599999999999994</v>
          </cell>
          <cell r="H25">
            <v>67.599999999999994</v>
          </cell>
          <cell r="L25">
            <v>67.599999999999994</v>
          </cell>
          <cell r="O25">
            <v>67.599999999999994</v>
          </cell>
          <cell r="P25">
            <v>67.599999999999994</v>
          </cell>
          <cell r="Q25">
            <v>-1</v>
          </cell>
          <cell r="U25">
            <v>66.599999999999994</v>
          </cell>
          <cell r="W25">
            <v>0</v>
          </cell>
          <cell r="X25">
            <v>66.599999999999994</v>
          </cell>
          <cell r="AA25">
            <v>66.599999999999994</v>
          </cell>
          <cell r="AC25">
            <v>0</v>
          </cell>
          <cell r="AD25">
            <v>66.599999999999994</v>
          </cell>
        </row>
        <row r="26">
          <cell r="A26">
            <v>110026</v>
          </cell>
          <cell r="B26">
            <v>465913368</v>
          </cell>
          <cell r="D26" t="str">
            <v>Maatwerkbedrijf De Ploeg</v>
          </cell>
          <cell r="E26" t="str">
            <v>3800</v>
          </cell>
          <cell r="F26" t="str">
            <v>Sint-Truiden</v>
          </cell>
          <cell r="G26">
            <v>42.5</v>
          </cell>
          <cell r="H26">
            <v>42.5</v>
          </cell>
          <cell r="L26">
            <v>42.5</v>
          </cell>
          <cell r="O26">
            <v>42.5</v>
          </cell>
          <cell r="P26">
            <v>42.5</v>
          </cell>
          <cell r="R26">
            <v>1</v>
          </cell>
          <cell r="S26">
            <v>5</v>
          </cell>
          <cell r="U26">
            <v>48.5</v>
          </cell>
          <cell r="W26">
            <v>0</v>
          </cell>
          <cell r="X26">
            <v>48.5</v>
          </cell>
          <cell r="AA26">
            <v>48.5</v>
          </cell>
          <cell r="AC26">
            <v>0</v>
          </cell>
          <cell r="AD26">
            <v>48.5</v>
          </cell>
        </row>
        <row r="27">
          <cell r="A27">
            <v>110027</v>
          </cell>
          <cell r="B27">
            <v>429827388</v>
          </cell>
          <cell r="D27" t="str">
            <v>De Posthoorn Beringen</v>
          </cell>
          <cell r="E27" t="str">
            <v>3582</v>
          </cell>
          <cell r="F27" t="str">
            <v>Koersel</v>
          </cell>
          <cell r="G27">
            <v>53</v>
          </cell>
          <cell r="H27">
            <v>53</v>
          </cell>
          <cell r="L27">
            <v>53</v>
          </cell>
          <cell r="O27">
            <v>53</v>
          </cell>
          <cell r="P27">
            <v>53</v>
          </cell>
          <cell r="Q27">
            <v>-2.5</v>
          </cell>
          <cell r="U27">
            <v>50.5</v>
          </cell>
          <cell r="W27">
            <v>0</v>
          </cell>
          <cell r="X27">
            <v>50.5</v>
          </cell>
          <cell r="AA27">
            <v>50.5</v>
          </cell>
          <cell r="AC27">
            <v>0</v>
          </cell>
          <cell r="AD27">
            <v>50.5</v>
          </cell>
        </row>
        <row r="28">
          <cell r="A28">
            <v>110028</v>
          </cell>
          <cell r="B28">
            <v>465794592</v>
          </cell>
          <cell r="D28" t="str">
            <v>Maatwerkbedrijf De Springplank</v>
          </cell>
          <cell r="E28" t="str">
            <v>3500</v>
          </cell>
          <cell r="F28" t="str">
            <v>Hasselt</v>
          </cell>
          <cell r="G28">
            <v>79.5</v>
          </cell>
          <cell r="H28">
            <v>79.5</v>
          </cell>
          <cell r="L28">
            <v>79.5</v>
          </cell>
          <cell r="M28">
            <v>10.5</v>
          </cell>
          <cell r="N28">
            <v>14</v>
          </cell>
          <cell r="O28">
            <v>90</v>
          </cell>
          <cell r="P28">
            <v>93.5</v>
          </cell>
          <cell r="R28">
            <v>2</v>
          </cell>
          <cell r="S28">
            <v>7</v>
          </cell>
          <cell r="U28">
            <v>88.5</v>
          </cell>
          <cell r="W28">
            <v>14</v>
          </cell>
          <cell r="X28">
            <v>102.5</v>
          </cell>
          <cell r="Y28">
            <v>1</v>
          </cell>
          <cell r="Z28">
            <v>0.7</v>
          </cell>
          <cell r="AA28">
            <v>90.2</v>
          </cell>
          <cell r="AB28">
            <v>1</v>
          </cell>
          <cell r="AC28">
            <v>13</v>
          </cell>
          <cell r="AD28">
            <v>103.2</v>
          </cell>
        </row>
        <row r="29">
          <cell r="A29">
            <v>110029</v>
          </cell>
          <cell r="B29">
            <v>466328686</v>
          </cell>
          <cell r="D29" t="str">
            <v>DE SPRONG</v>
          </cell>
          <cell r="E29" t="str">
            <v>2440</v>
          </cell>
          <cell r="F29" t="str">
            <v>Geel</v>
          </cell>
          <cell r="G29">
            <v>79.5</v>
          </cell>
          <cell r="H29">
            <v>79.5</v>
          </cell>
          <cell r="L29">
            <v>79.5</v>
          </cell>
          <cell r="O29">
            <v>79.5</v>
          </cell>
          <cell r="P29">
            <v>79.5</v>
          </cell>
          <cell r="S29">
            <v>7</v>
          </cell>
          <cell r="U29">
            <v>86.5</v>
          </cell>
          <cell r="W29">
            <v>0</v>
          </cell>
          <cell r="X29">
            <v>86.5</v>
          </cell>
          <cell r="AA29">
            <v>86.5</v>
          </cell>
          <cell r="AC29">
            <v>0</v>
          </cell>
          <cell r="AD29">
            <v>86.5</v>
          </cell>
        </row>
        <row r="30">
          <cell r="A30">
            <v>110030</v>
          </cell>
          <cell r="B30">
            <v>469045082</v>
          </cell>
          <cell r="D30" t="str">
            <v>De Troef</v>
          </cell>
          <cell r="E30" t="str">
            <v>2360</v>
          </cell>
          <cell r="F30" t="str">
            <v>Oud-Turnhout</v>
          </cell>
          <cell r="G30">
            <v>47</v>
          </cell>
          <cell r="H30">
            <v>47</v>
          </cell>
          <cell r="L30">
            <v>47</v>
          </cell>
          <cell r="M30">
            <v>15</v>
          </cell>
          <cell r="N30">
            <v>14</v>
          </cell>
          <cell r="O30">
            <v>62</v>
          </cell>
          <cell r="P30">
            <v>61</v>
          </cell>
          <cell r="Q30">
            <v>-1.5</v>
          </cell>
          <cell r="S30">
            <v>5</v>
          </cell>
          <cell r="U30">
            <v>50.5</v>
          </cell>
          <cell r="W30">
            <v>14</v>
          </cell>
          <cell r="X30">
            <v>64.5</v>
          </cell>
          <cell r="Z30">
            <v>1.4</v>
          </cell>
          <cell r="AA30">
            <v>51.9</v>
          </cell>
          <cell r="AB30">
            <v>2</v>
          </cell>
          <cell r="AC30">
            <v>12</v>
          </cell>
          <cell r="AD30">
            <v>63.9</v>
          </cell>
        </row>
        <row r="31">
          <cell r="A31">
            <v>110031</v>
          </cell>
          <cell r="B31">
            <v>461019224</v>
          </cell>
          <cell r="D31" t="str">
            <v>De Vlaspit</v>
          </cell>
          <cell r="E31" t="str">
            <v>3270</v>
          </cell>
          <cell r="F31" t="str">
            <v>Scherpenheuvel</v>
          </cell>
          <cell r="G31">
            <v>40.5</v>
          </cell>
          <cell r="H31">
            <v>40.5</v>
          </cell>
          <cell r="L31">
            <v>40.5</v>
          </cell>
          <cell r="O31">
            <v>40.5</v>
          </cell>
          <cell r="P31">
            <v>40.5</v>
          </cell>
          <cell r="R31">
            <v>1</v>
          </cell>
          <cell r="U31">
            <v>41.5</v>
          </cell>
          <cell r="W31">
            <v>0</v>
          </cell>
          <cell r="X31">
            <v>41.5</v>
          </cell>
          <cell r="AA31">
            <v>41.5</v>
          </cell>
          <cell r="AC31">
            <v>0</v>
          </cell>
          <cell r="AD31">
            <v>41.5</v>
          </cell>
        </row>
        <row r="32">
          <cell r="A32">
            <v>110032</v>
          </cell>
          <cell r="B32">
            <v>465903173</v>
          </cell>
          <cell r="D32" t="str">
            <v>De Winning Maatwerk</v>
          </cell>
          <cell r="E32" t="str">
            <v>3560</v>
          </cell>
          <cell r="F32" t="str">
            <v>Lummen</v>
          </cell>
          <cell r="G32">
            <v>142.5</v>
          </cell>
          <cell r="H32">
            <v>142.5</v>
          </cell>
          <cell r="L32">
            <v>142.5</v>
          </cell>
          <cell r="M32">
            <v>28.7</v>
          </cell>
          <cell r="N32">
            <v>39.47</v>
          </cell>
          <cell r="O32">
            <v>171.2</v>
          </cell>
          <cell r="P32">
            <v>181.97</v>
          </cell>
          <cell r="R32">
            <v>1</v>
          </cell>
          <cell r="S32">
            <v>12.5</v>
          </cell>
          <cell r="T32">
            <v>2.1</v>
          </cell>
          <cell r="U32">
            <v>158.1</v>
          </cell>
          <cell r="V32">
            <v>3</v>
          </cell>
          <cell r="W32">
            <v>36.47</v>
          </cell>
          <cell r="X32">
            <v>194.57</v>
          </cell>
          <cell r="Y32">
            <v>3</v>
          </cell>
          <cell r="AA32">
            <v>161.1</v>
          </cell>
          <cell r="AC32">
            <v>36.47</v>
          </cell>
          <cell r="AD32">
            <v>197.57</v>
          </cell>
        </row>
        <row r="33">
          <cell r="A33">
            <v>110033</v>
          </cell>
          <cell r="B33">
            <v>433138454</v>
          </cell>
          <cell r="D33" t="str">
            <v>DE WROETER MAATWERKBEDRIJF</v>
          </cell>
          <cell r="E33" t="str">
            <v>3720</v>
          </cell>
          <cell r="F33" t="str">
            <v>Kortessem</v>
          </cell>
          <cell r="G33">
            <v>77.5</v>
          </cell>
          <cell r="H33">
            <v>77.5</v>
          </cell>
          <cell r="L33">
            <v>77.5</v>
          </cell>
          <cell r="M33">
            <v>11</v>
          </cell>
          <cell r="N33">
            <v>11</v>
          </cell>
          <cell r="O33">
            <v>88.5</v>
          </cell>
          <cell r="P33">
            <v>88.5</v>
          </cell>
          <cell r="R33">
            <v>1</v>
          </cell>
          <cell r="S33">
            <v>6.5</v>
          </cell>
          <cell r="U33">
            <v>85</v>
          </cell>
          <cell r="W33">
            <v>11</v>
          </cell>
          <cell r="X33">
            <v>96</v>
          </cell>
          <cell r="AA33">
            <v>85</v>
          </cell>
          <cell r="AC33">
            <v>11</v>
          </cell>
          <cell r="AD33">
            <v>96</v>
          </cell>
        </row>
        <row r="34">
          <cell r="A34">
            <v>110034</v>
          </cell>
          <cell r="B34">
            <v>465819833</v>
          </cell>
          <cell r="D34" t="str">
            <v>Delta, Sociale Werkplaats voor Oost-Brabant</v>
          </cell>
          <cell r="E34" t="str">
            <v>3300</v>
          </cell>
          <cell r="F34" t="str">
            <v>Tienen</v>
          </cell>
          <cell r="G34">
            <v>33.5</v>
          </cell>
          <cell r="H34">
            <v>33.5</v>
          </cell>
          <cell r="L34">
            <v>33.5</v>
          </cell>
          <cell r="O34">
            <v>33.5</v>
          </cell>
          <cell r="P34">
            <v>33.5</v>
          </cell>
          <cell r="R34">
            <v>1</v>
          </cell>
          <cell r="U34">
            <v>34.5</v>
          </cell>
          <cell r="W34">
            <v>0</v>
          </cell>
          <cell r="X34">
            <v>34.5</v>
          </cell>
          <cell r="AA34">
            <v>34.5</v>
          </cell>
          <cell r="AC34">
            <v>0</v>
          </cell>
          <cell r="AD34">
            <v>34.5</v>
          </cell>
        </row>
        <row r="35">
          <cell r="A35">
            <v>110035</v>
          </cell>
          <cell r="B35">
            <v>456719748</v>
          </cell>
          <cell r="D35" t="str">
            <v>DEN AZALEE</v>
          </cell>
          <cell r="E35" t="str">
            <v>9100</v>
          </cell>
          <cell r="F35" t="str">
            <v>Sint-Niklaas</v>
          </cell>
          <cell r="G35">
            <v>109</v>
          </cell>
          <cell r="H35">
            <v>109</v>
          </cell>
          <cell r="L35">
            <v>109</v>
          </cell>
          <cell r="O35">
            <v>109</v>
          </cell>
          <cell r="P35">
            <v>109</v>
          </cell>
          <cell r="R35">
            <v>1</v>
          </cell>
          <cell r="S35">
            <v>9.5</v>
          </cell>
          <cell r="U35">
            <v>119.5</v>
          </cell>
          <cell r="W35">
            <v>0</v>
          </cell>
          <cell r="X35">
            <v>119.5</v>
          </cell>
          <cell r="Y35">
            <v>2</v>
          </cell>
          <cell r="AA35">
            <v>121.5</v>
          </cell>
          <cell r="AC35">
            <v>0</v>
          </cell>
          <cell r="AD35">
            <v>121.5</v>
          </cell>
        </row>
        <row r="36">
          <cell r="A36">
            <v>110036</v>
          </cell>
          <cell r="B36">
            <v>421285252</v>
          </cell>
          <cell r="D36" t="str">
            <v>DEN DIEPEN BOOMGAARD</v>
          </cell>
          <cell r="E36" t="str">
            <v>1850</v>
          </cell>
          <cell r="F36" t="str">
            <v>Grimbergen</v>
          </cell>
          <cell r="G36">
            <v>32.299999999999997</v>
          </cell>
          <cell r="H36">
            <v>32.299999999999997</v>
          </cell>
          <cell r="L36">
            <v>32.299999999999997</v>
          </cell>
          <cell r="O36">
            <v>32.299999999999997</v>
          </cell>
          <cell r="P36">
            <v>32.299999999999997</v>
          </cell>
          <cell r="Q36">
            <v>-0.5</v>
          </cell>
          <cell r="U36">
            <v>31.799999999999997</v>
          </cell>
          <cell r="W36">
            <v>0</v>
          </cell>
          <cell r="X36">
            <v>31.799999999999997</v>
          </cell>
          <cell r="AA36">
            <v>31.799999999999997</v>
          </cell>
          <cell r="AC36">
            <v>0</v>
          </cell>
          <cell r="AD36">
            <v>31.799999999999997</v>
          </cell>
        </row>
        <row r="37">
          <cell r="A37">
            <v>110037</v>
          </cell>
          <cell r="B37">
            <v>629934529</v>
          </cell>
          <cell r="D37" t="str">
            <v>ECOSO</v>
          </cell>
          <cell r="E37" t="str">
            <v>2800</v>
          </cell>
          <cell r="F37" t="str">
            <v>Mechelen</v>
          </cell>
          <cell r="G37">
            <v>85.8</v>
          </cell>
          <cell r="H37">
            <v>85.8</v>
          </cell>
          <cell r="L37">
            <v>85.8</v>
          </cell>
          <cell r="M37">
            <v>19.5</v>
          </cell>
          <cell r="N37">
            <v>20.5</v>
          </cell>
          <cell r="O37">
            <v>105.3</v>
          </cell>
          <cell r="P37">
            <v>106.3</v>
          </cell>
          <cell r="R37">
            <v>1</v>
          </cell>
          <cell r="U37">
            <v>86.8</v>
          </cell>
          <cell r="W37">
            <v>20.5</v>
          </cell>
          <cell r="X37">
            <v>107.3</v>
          </cell>
          <cell r="AA37">
            <v>86.8</v>
          </cell>
          <cell r="AC37">
            <v>20.5</v>
          </cell>
          <cell r="AD37">
            <v>107.3</v>
          </cell>
        </row>
        <row r="38">
          <cell r="A38">
            <v>110038</v>
          </cell>
          <cell r="B38">
            <v>465539325</v>
          </cell>
          <cell r="D38" t="str">
            <v>Footstep 2</v>
          </cell>
          <cell r="E38" t="str">
            <v>8000</v>
          </cell>
          <cell r="F38" t="str">
            <v>Brugge</v>
          </cell>
          <cell r="G38">
            <v>79.5</v>
          </cell>
          <cell r="H38">
            <v>79.5</v>
          </cell>
          <cell r="L38">
            <v>79.5</v>
          </cell>
          <cell r="O38">
            <v>79.5</v>
          </cell>
          <cell r="P38">
            <v>79.5</v>
          </cell>
          <cell r="S38">
            <v>6.5</v>
          </cell>
          <cell r="U38">
            <v>86</v>
          </cell>
          <cell r="W38">
            <v>0</v>
          </cell>
          <cell r="X38">
            <v>86</v>
          </cell>
        </row>
        <row r="39">
          <cell r="A39">
            <v>110039</v>
          </cell>
          <cell r="B39">
            <v>463374146</v>
          </cell>
          <cell r="D39" t="str">
            <v>GRIJKOORT - WERKPLAATS</v>
          </cell>
          <cell r="E39" t="str">
            <v>9600</v>
          </cell>
          <cell r="F39" t="str">
            <v>Ronse</v>
          </cell>
          <cell r="G39">
            <v>68</v>
          </cell>
          <cell r="H39">
            <v>68</v>
          </cell>
          <cell r="L39">
            <v>68</v>
          </cell>
          <cell r="O39">
            <v>68</v>
          </cell>
          <cell r="P39">
            <v>68</v>
          </cell>
          <cell r="R39">
            <v>1</v>
          </cell>
          <cell r="U39">
            <v>69</v>
          </cell>
          <cell r="W39">
            <v>0</v>
          </cell>
          <cell r="X39">
            <v>69</v>
          </cell>
          <cell r="AA39">
            <v>69</v>
          </cell>
          <cell r="AC39">
            <v>0</v>
          </cell>
          <cell r="AD39">
            <v>69</v>
          </cell>
        </row>
        <row r="40">
          <cell r="A40">
            <v>110040</v>
          </cell>
          <cell r="B40">
            <v>472098703</v>
          </cell>
          <cell r="D40" t="str">
            <v>Groep INTRO Maatwerk</v>
          </cell>
          <cell r="E40" t="str">
            <v>1070</v>
          </cell>
          <cell r="F40" t="str">
            <v>Anderlecht</v>
          </cell>
          <cell r="G40">
            <v>121.5</v>
          </cell>
          <cell r="H40">
            <v>121.5</v>
          </cell>
          <cell r="L40">
            <v>121.5</v>
          </cell>
          <cell r="M40">
            <v>86.3</v>
          </cell>
          <cell r="N40">
            <v>93.7</v>
          </cell>
          <cell r="O40">
            <v>207.8</v>
          </cell>
          <cell r="P40">
            <v>215.2</v>
          </cell>
          <cell r="S40">
            <v>9</v>
          </cell>
          <cell r="T40">
            <v>3.5</v>
          </cell>
          <cell r="U40">
            <v>134</v>
          </cell>
          <cell r="V40">
            <v>5</v>
          </cell>
          <cell r="W40">
            <v>88.7</v>
          </cell>
          <cell r="X40">
            <v>222.7</v>
          </cell>
          <cell r="Z40">
            <v>2.1</v>
          </cell>
          <cell r="AA40">
            <v>136.1</v>
          </cell>
          <cell r="AB40">
            <v>3</v>
          </cell>
          <cell r="AC40">
            <v>85.7</v>
          </cell>
          <cell r="AD40">
            <v>221.8</v>
          </cell>
        </row>
        <row r="41">
          <cell r="A41">
            <v>110041</v>
          </cell>
          <cell r="B41">
            <v>465820031</v>
          </cell>
          <cell r="D41" t="str">
            <v>MAASBIJ</v>
          </cell>
          <cell r="E41" t="str">
            <v>3630</v>
          </cell>
          <cell r="F41" t="str">
            <v>Maasmechelen</v>
          </cell>
          <cell r="G41">
            <v>23.5</v>
          </cell>
          <cell r="H41">
            <v>54</v>
          </cell>
          <cell r="L41">
            <v>54</v>
          </cell>
          <cell r="O41">
            <v>54</v>
          </cell>
          <cell r="P41">
            <v>54</v>
          </cell>
          <cell r="S41">
            <v>4</v>
          </cell>
          <cell r="U41">
            <v>58</v>
          </cell>
          <cell r="W41">
            <v>0</v>
          </cell>
          <cell r="X41">
            <v>58</v>
          </cell>
          <cell r="AA41">
            <v>58</v>
          </cell>
          <cell r="AC41">
            <v>0</v>
          </cell>
          <cell r="AD41">
            <v>58</v>
          </cell>
        </row>
        <row r="42">
          <cell r="A42">
            <v>110042</v>
          </cell>
          <cell r="B42">
            <v>445687284</v>
          </cell>
          <cell r="D42" t="str">
            <v>Het Rekreatief</v>
          </cell>
          <cell r="E42" t="str">
            <v>2610</v>
          </cell>
          <cell r="F42" t="str">
            <v>Wilrijk (Antwerpen)</v>
          </cell>
          <cell r="G42">
            <v>35</v>
          </cell>
          <cell r="H42">
            <v>35</v>
          </cell>
          <cell r="L42">
            <v>35</v>
          </cell>
          <cell r="O42">
            <v>35</v>
          </cell>
          <cell r="P42">
            <v>35</v>
          </cell>
          <cell r="R42">
            <v>1</v>
          </cell>
          <cell r="S42">
            <v>4</v>
          </cell>
          <cell r="U42">
            <v>40</v>
          </cell>
          <cell r="W42">
            <v>0</v>
          </cell>
          <cell r="X42">
            <v>40</v>
          </cell>
          <cell r="AA42">
            <v>40</v>
          </cell>
          <cell r="AC42">
            <v>0</v>
          </cell>
          <cell r="AD42">
            <v>40</v>
          </cell>
        </row>
        <row r="43">
          <cell r="A43">
            <v>110043</v>
          </cell>
          <cell r="B43">
            <v>465458953</v>
          </cell>
          <cell r="D43" t="str">
            <v>INTERGEMEENTELIJK OPBOUWWERK ARRONDIMENT LEUVEN-WERK</v>
          </cell>
          <cell r="E43" t="str">
            <v>3220</v>
          </cell>
          <cell r="F43" t="str">
            <v>Holsbeek</v>
          </cell>
          <cell r="G43">
            <v>29.7</v>
          </cell>
          <cell r="H43">
            <v>29.7</v>
          </cell>
          <cell r="L43">
            <v>29.7</v>
          </cell>
          <cell r="M43">
            <v>51.1</v>
          </cell>
          <cell r="N43">
            <v>54.9</v>
          </cell>
          <cell r="O43">
            <v>80.8</v>
          </cell>
          <cell r="P43">
            <v>84.6</v>
          </cell>
          <cell r="R43">
            <v>1</v>
          </cell>
          <cell r="T43">
            <v>1.4</v>
          </cell>
          <cell r="U43">
            <v>32.1</v>
          </cell>
          <cell r="V43">
            <v>2</v>
          </cell>
          <cell r="W43">
            <v>52.9</v>
          </cell>
          <cell r="X43">
            <v>85</v>
          </cell>
          <cell r="Z43">
            <v>1.4</v>
          </cell>
          <cell r="AA43">
            <v>33.5</v>
          </cell>
          <cell r="AB43">
            <v>2</v>
          </cell>
          <cell r="AC43">
            <v>50.9</v>
          </cell>
          <cell r="AD43">
            <v>84.4</v>
          </cell>
        </row>
        <row r="44">
          <cell r="A44">
            <v>110044</v>
          </cell>
          <cell r="B44">
            <v>465817952</v>
          </cell>
          <cell r="D44" t="str">
            <v>Jobs &amp; Milieu</v>
          </cell>
          <cell r="E44" t="str">
            <v>9100</v>
          </cell>
          <cell r="F44" t="str">
            <v>Sint-Niklaas</v>
          </cell>
          <cell r="G44">
            <v>35.799999999999997</v>
          </cell>
          <cell r="H44">
            <v>35.799999999999997</v>
          </cell>
          <cell r="L44">
            <v>35.799999999999997</v>
          </cell>
          <cell r="O44">
            <v>35.799999999999997</v>
          </cell>
          <cell r="P44">
            <v>35.799999999999997</v>
          </cell>
          <cell r="R44">
            <v>1</v>
          </cell>
          <cell r="U44">
            <v>36.799999999999997</v>
          </cell>
          <cell r="W44">
            <v>0</v>
          </cell>
          <cell r="X44">
            <v>36.799999999999997</v>
          </cell>
          <cell r="AA44">
            <v>36.799999999999997</v>
          </cell>
          <cell r="AC44">
            <v>0</v>
          </cell>
          <cell r="AD44">
            <v>36.799999999999997</v>
          </cell>
        </row>
        <row r="45">
          <cell r="A45">
            <v>110045</v>
          </cell>
          <cell r="B45">
            <v>892003783</v>
          </cell>
          <cell r="D45" t="str">
            <v>KRINGLOOPCENTRUM KUST</v>
          </cell>
          <cell r="E45" t="str">
            <v>8400</v>
          </cell>
          <cell r="F45" t="str">
            <v>Oostende</v>
          </cell>
          <cell r="G45">
            <v>37.9</v>
          </cell>
          <cell r="H45">
            <v>37.9</v>
          </cell>
          <cell r="L45">
            <v>37.9</v>
          </cell>
          <cell r="O45">
            <v>37.9</v>
          </cell>
          <cell r="P45">
            <v>37.9</v>
          </cell>
          <cell r="R45">
            <v>1</v>
          </cell>
          <cell r="S45">
            <v>4.5</v>
          </cell>
          <cell r="U45">
            <v>43.4</v>
          </cell>
          <cell r="W45">
            <v>0</v>
          </cell>
          <cell r="X45">
            <v>43.4</v>
          </cell>
          <cell r="AA45">
            <v>43.4</v>
          </cell>
          <cell r="AC45">
            <v>0</v>
          </cell>
          <cell r="AD45">
            <v>43.4</v>
          </cell>
        </row>
        <row r="46">
          <cell r="A46">
            <v>110046</v>
          </cell>
          <cell r="B46">
            <v>461050502</v>
          </cell>
          <cell r="D46" t="str">
            <v>De Kringwinkel West - Sociale Werkplaats/Maatwerkbedrijf</v>
          </cell>
          <cell r="E46" t="str">
            <v>8900</v>
          </cell>
          <cell r="F46" t="str">
            <v>Ieper</v>
          </cell>
          <cell r="G46">
            <v>27.1</v>
          </cell>
          <cell r="H46">
            <v>27.1</v>
          </cell>
          <cell r="L46">
            <v>27.1</v>
          </cell>
          <cell r="O46">
            <v>27.1</v>
          </cell>
          <cell r="P46">
            <v>27.1</v>
          </cell>
          <cell r="R46">
            <v>1</v>
          </cell>
          <cell r="U46">
            <v>28.1</v>
          </cell>
          <cell r="W46">
            <v>0</v>
          </cell>
          <cell r="X46">
            <v>28.1</v>
          </cell>
          <cell r="AA46">
            <v>28.1</v>
          </cell>
          <cell r="AC46">
            <v>0</v>
          </cell>
          <cell r="AD46">
            <v>28.1</v>
          </cell>
        </row>
        <row r="47">
          <cell r="A47">
            <v>110047</v>
          </cell>
          <cell r="B47">
            <v>455224265</v>
          </cell>
          <cell r="D47" t="str">
            <v>DE KRINGLOOPWINKEL DELTAGROEP</v>
          </cell>
          <cell r="E47" t="str">
            <v>8501</v>
          </cell>
          <cell r="F47" t="str">
            <v>Heule</v>
          </cell>
          <cell r="G47">
            <v>100</v>
          </cell>
          <cell r="H47">
            <v>100</v>
          </cell>
          <cell r="L47">
            <v>100</v>
          </cell>
          <cell r="O47">
            <v>100</v>
          </cell>
          <cell r="P47">
            <v>100</v>
          </cell>
          <cell r="R47">
            <v>1</v>
          </cell>
          <cell r="S47">
            <v>9</v>
          </cell>
          <cell r="U47">
            <v>110</v>
          </cell>
          <cell r="W47">
            <v>0</v>
          </cell>
          <cell r="X47">
            <v>110</v>
          </cell>
          <cell r="Y47">
            <v>1</v>
          </cell>
          <cell r="AA47">
            <v>111</v>
          </cell>
          <cell r="AC47">
            <v>0</v>
          </cell>
          <cell r="AD47">
            <v>111</v>
          </cell>
        </row>
        <row r="48">
          <cell r="A48">
            <v>110048</v>
          </cell>
          <cell r="B48">
            <v>469502269</v>
          </cell>
          <cell r="D48" t="str">
            <v>vereniging zonder winstoogmerk Labeur</v>
          </cell>
          <cell r="E48" t="str">
            <v>9000</v>
          </cell>
          <cell r="F48" t="str">
            <v>Gent</v>
          </cell>
          <cell r="G48">
            <v>33.6</v>
          </cell>
          <cell r="H48">
            <v>33.6</v>
          </cell>
          <cell r="L48">
            <v>33.6</v>
          </cell>
          <cell r="O48">
            <v>33.6</v>
          </cell>
          <cell r="P48">
            <v>33.6</v>
          </cell>
          <cell r="R48">
            <v>2</v>
          </cell>
          <cell r="S48">
            <v>4.5</v>
          </cell>
          <cell r="U48">
            <v>40.1</v>
          </cell>
          <cell r="W48">
            <v>0</v>
          </cell>
          <cell r="X48">
            <v>40.1</v>
          </cell>
          <cell r="AA48">
            <v>40.1</v>
          </cell>
          <cell r="AC48">
            <v>0</v>
          </cell>
          <cell r="AD48">
            <v>40.1</v>
          </cell>
        </row>
        <row r="49">
          <cell r="A49">
            <v>110049</v>
          </cell>
          <cell r="B49">
            <v>432385616</v>
          </cell>
          <cell r="D49" t="str">
            <v>LABOR ARBEIDSKANSEN</v>
          </cell>
          <cell r="E49" t="str">
            <v>3665</v>
          </cell>
          <cell r="F49" t="str">
            <v>As</v>
          </cell>
          <cell r="G49">
            <v>54</v>
          </cell>
          <cell r="H49">
            <v>54</v>
          </cell>
          <cell r="L49">
            <v>54</v>
          </cell>
          <cell r="O49">
            <v>54</v>
          </cell>
          <cell r="P49">
            <v>54</v>
          </cell>
          <cell r="R49">
            <v>2</v>
          </cell>
          <cell r="S49">
            <v>5</v>
          </cell>
          <cell r="U49">
            <v>61</v>
          </cell>
          <cell r="W49">
            <v>0</v>
          </cell>
          <cell r="X49">
            <v>61</v>
          </cell>
          <cell r="AA49">
            <v>61</v>
          </cell>
          <cell r="AC49">
            <v>0</v>
          </cell>
          <cell r="AD49">
            <v>61</v>
          </cell>
        </row>
        <row r="50">
          <cell r="A50">
            <v>110050</v>
          </cell>
          <cell r="B50">
            <v>457516831</v>
          </cell>
          <cell r="D50" t="str">
            <v>Leefbaar Wonen-Kringloopcentrum</v>
          </cell>
          <cell r="E50" t="str">
            <v>8020</v>
          </cell>
          <cell r="F50" t="str">
            <v>Oostkamp</v>
          </cell>
          <cell r="G50">
            <v>105</v>
          </cell>
          <cell r="H50">
            <v>105</v>
          </cell>
          <cell r="L50">
            <v>105</v>
          </cell>
          <cell r="O50">
            <v>105</v>
          </cell>
          <cell r="P50">
            <v>105</v>
          </cell>
          <cell r="S50">
            <v>7.5</v>
          </cell>
          <cell r="U50">
            <v>112.5</v>
          </cell>
          <cell r="W50">
            <v>0</v>
          </cell>
          <cell r="X50">
            <v>112.5</v>
          </cell>
          <cell r="AA50">
            <v>112.5</v>
          </cell>
          <cell r="AC50">
            <v>0</v>
          </cell>
          <cell r="AD50">
            <v>112.5</v>
          </cell>
        </row>
        <row r="51">
          <cell r="A51">
            <v>110052</v>
          </cell>
          <cell r="B51">
            <v>454343743</v>
          </cell>
          <cell r="D51" t="str">
            <v>Kiemkracht</v>
          </cell>
          <cell r="E51" t="str">
            <v>9220</v>
          </cell>
          <cell r="F51" t="str">
            <v>Moerzeke</v>
          </cell>
          <cell r="G51">
            <v>164.5</v>
          </cell>
          <cell r="H51">
            <v>164.5</v>
          </cell>
          <cell r="K51">
            <v>1.2</v>
          </cell>
          <cell r="L51">
            <v>165.7</v>
          </cell>
          <cell r="M51">
            <v>52.55</v>
          </cell>
          <cell r="N51">
            <v>51.8</v>
          </cell>
          <cell r="O51">
            <v>218.25</v>
          </cell>
          <cell r="P51">
            <v>217.5</v>
          </cell>
          <cell r="R51">
            <v>2</v>
          </cell>
          <cell r="S51">
            <v>15</v>
          </cell>
          <cell r="U51">
            <v>182.7</v>
          </cell>
          <cell r="W51">
            <v>51.8</v>
          </cell>
          <cell r="X51">
            <v>234.5</v>
          </cell>
          <cell r="Y51">
            <v>4</v>
          </cell>
          <cell r="Z51">
            <v>1.4</v>
          </cell>
          <cell r="AA51">
            <v>188.1</v>
          </cell>
          <cell r="AB51">
            <v>2</v>
          </cell>
          <cell r="AC51">
            <v>49.8</v>
          </cell>
          <cell r="AD51">
            <v>237.89999999999998</v>
          </cell>
        </row>
        <row r="52">
          <cell r="A52">
            <v>110053</v>
          </cell>
          <cell r="B52">
            <v>872564290</v>
          </cell>
          <cell r="D52" t="str">
            <v>MANUS ANTWERPEN</v>
          </cell>
          <cell r="E52" t="str">
            <v>2018</v>
          </cell>
          <cell r="F52" t="str">
            <v>Antwerpen</v>
          </cell>
          <cell r="G52">
            <v>115.4</v>
          </cell>
          <cell r="H52">
            <v>115.4</v>
          </cell>
          <cell r="L52">
            <v>115.4</v>
          </cell>
          <cell r="O52">
            <v>115.4</v>
          </cell>
          <cell r="P52">
            <v>115.4</v>
          </cell>
          <cell r="R52">
            <v>1</v>
          </cell>
          <cell r="S52">
            <v>10.5</v>
          </cell>
          <cell r="U52">
            <v>126.9</v>
          </cell>
          <cell r="W52">
            <v>0</v>
          </cell>
          <cell r="X52">
            <v>126.9</v>
          </cell>
          <cell r="Y52">
            <v>3</v>
          </cell>
          <cell r="AA52">
            <v>129.9</v>
          </cell>
          <cell r="AC52">
            <v>0</v>
          </cell>
          <cell r="AD52">
            <v>129.9</v>
          </cell>
        </row>
        <row r="53">
          <cell r="A53">
            <v>110054</v>
          </cell>
          <cell r="B53">
            <v>453129362</v>
          </cell>
          <cell r="D53" t="str">
            <v>Maatwerkbedrijf Mo-Clean</v>
          </cell>
          <cell r="E53" t="str">
            <v>9100</v>
          </cell>
          <cell r="F53" t="str">
            <v>Sint-Niklaas</v>
          </cell>
          <cell r="G53">
            <v>46.5</v>
          </cell>
          <cell r="H53">
            <v>46.5</v>
          </cell>
          <cell r="L53">
            <v>46.5</v>
          </cell>
          <cell r="O53">
            <v>46.5</v>
          </cell>
          <cell r="P53">
            <v>46.5</v>
          </cell>
          <cell r="U53">
            <v>46.5</v>
          </cell>
          <cell r="W53">
            <v>0</v>
          </cell>
          <cell r="X53">
            <v>46.5</v>
          </cell>
          <cell r="AA53">
            <v>46.5</v>
          </cell>
          <cell r="AC53">
            <v>0</v>
          </cell>
          <cell r="AD53">
            <v>46.5</v>
          </cell>
        </row>
        <row r="54">
          <cell r="A54">
            <v>110056</v>
          </cell>
          <cell r="B54">
            <v>465329388</v>
          </cell>
          <cell r="D54" t="str">
            <v>M-PLUS</v>
          </cell>
          <cell r="E54">
            <v>3630</v>
          </cell>
          <cell r="F54" t="str">
            <v>Maasmechelen</v>
          </cell>
          <cell r="G54">
            <v>30.5</v>
          </cell>
          <cell r="L54">
            <v>0</v>
          </cell>
        </row>
        <row r="55">
          <cell r="A55">
            <v>110057</v>
          </cell>
          <cell r="B55">
            <v>466855258</v>
          </cell>
          <cell r="D55" t="str">
            <v>NATUUR EN LANDSCHAPSZORG , MAATWERKBEDRIJF</v>
          </cell>
          <cell r="E55" t="str">
            <v>2180</v>
          </cell>
          <cell r="F55" t="str">
            <v>Ekeren (Antwerpen)</v>
          </cell>
          <cell r="G55">
            <v>147.5</v>
          </cell>
          <cell r="H55">
            <v>147.5</v>
          </cell>
          <cell r="L55">
            <v>147.5</v>
          </cell>
          <cell r="M55">
            <v>45.5</v>
          </cell>
          <cell r="N55">
            <v>55</v>
          </cell>
          <cell r="O55">
            <v>193</v>
          </cell>
          <cell r="P55">
            <v>202.5</v>
          </cell>
          <cell r="R55">
            <v>1</v>
          </cell>
          <cell r="S55">
            <v>12.5</v>
          </cell>
          <cell r="T55">
            <v>0.7</v>
          </cell>
          <cell r="U55">
            <v>161.69999999999999</v>
          </cell>
          <cell r="V55">
            <v>1</v>
          </cell>
          <cell r="W55">
            <v>54</v>
          </cell>
          <cell r="X55">
            <v>215.7</v>
          </cell>
          <cell r="Y55">
            <v>2.5</v>
          </cell>
          <cell r="Z55">
            <v>0.7</v>
          </cell>
          <cell r="AA55">
            <v>164.89999999999998</v>
          </cell>
          <cell r="AB55">
            <v>1</v>
          </cell>
          <cell r="AC55">
            <v>53</v>
          </cell>
          <cell r="AD55">
            <v>217.89999999999998</v>
          </cell>
        </row>
        <row r="56">
          <cell r="A56">
            <v>110059</v>
          </cell>
          <cell r="B56">
            <v>431297632</v>
          </cell>
          <cell r="D56" t="str">
            <v>SOCIALE WERKPLAATSEN POPERINGE</v>
          </cell>
          <cell r="E56" t="str">
            <v>8970</v>
          </cell>
          <cell r="F56" t="str">
            <v>Poperinge</v>
          </cell>
          <cell r="G56">
            <v>90.5</v>
          </cell>
          <cell r="H56">
            <v>90.5</v>
          </cell>
          <cell r="L56">
            <v>90.5</v>
          </cell>
          <cell r="O56">
            <v>90.5</v>
          </cell>
          <cell r="P56">
            <v>90.5</v>
          </cell>
          <cell r="R56">
            <v>1</v>
          </cell>
          <cell r="S56">
            <v>7</v>
          </cell>
          <cell r="U56">
            <v>98.5</v>
          </cell>
          <cell r="W56">
            <v>0</v>
          </cell>
          <cell r="X56">
            <v>98.5</v>
          </cell>
          <cell r="AA56">
            <v>98.5</v>
          </cell>
          <cell r="AC56">
            <v>0</v>
          </cell>
          <cell r="AD56">
            <v>98.5</v>
          </cell>
        </row>
        <row r="57">
          <cell r="A57">
            <v>110061</v>
          </cell>
          <cell r="B57">
            <v>460015174</v>
          </cell>
          <cell r="D57" t="str">
            <v>RESET</v>
          </cell>
          <cell r="E57" t="str">
            <v>3600</v>
          </cell>
          <cell r="F57" t="str">
            <v>Genk</v>
          </cell>
          <cell r="G57">
            <v>105</v>
          </cell>
          <cell r="H57">
            <v>105</v>
          </cell>
          <cell r="L57">
            <v>105</v>
          </cell>
          <cell r="O57">
            <v>105</v>
          </cell>
          <cell r="P57">
            <v>105</v>
          </cell>
          <cell r="R57">
            <v>1</v>
          </cell>
          <cell r="S57">
            <v>9</v>
          </cell>
          <cell r="U57">
            <v>115</v>
          </cell>
          <cell r="W57">
            <v>0</v>
          </cell>
          <cell r="X57">
            <v>115</v>
          </cell>
          <cell r="Y57">
            <v>2</v>
          </cell>
          <cell r="AA57">
            <v>117</v>
          </cell>
          <cell r="AC57">
            <v>0</v>
          </cell>
          <cell r="AD57">
            <v>117</v>
          </cell>
        </row>
        <row r="58">
          <cell r="A58">
            <v>110062</v>
          </cell>
          <cell r="B58">
            <v>863423427</v>
          </cell>
          <cell r="D58" t="str">
            <v>SOCIAAL ONDERNEMEN BRUGGE EN OMGEVING AAN HET WERK</v>
          </cell>
          <cell r="E58" t="str">
            <v>8000</v>
          </cell>
          <cell r="F58" t="str">
            <v>Brugge</v>
          </cell>
          <cell r="G58">
            <v>62</v>
          </cell>
          <cell r="H58">
            <v>62</v>
          </cell>
          <cell r="L58">
            <v>62</v>
          </cell>
          <cell r="M58">
            <v>5.98</v>
          </cell>
          <cell r="N58">
            <v>5.6</v>
          </cell>
          <cell r="O58">
            <v>67.98</v>
          </cell>
          <cell r="P58">
            <v>67.599999999999994</v>
          </cell>
          <cell r="U58">
            <v>62</v>
          </cell>
          <cell r="W58">
            <v>5.6</v>
          </cell>
          <cell r="X58">
            <v>67.599999999999994</v>
          </cell>
          <cell r="AA58">
            <v>62</v>
          </cell>
          <cell r="AC58">
            <v>5.6</v>
          </cell>
          <cell r="AD58">
            <v>67.599999999999994</v>
          </cell>
        </row>
        <row r="59">
          <cell r="A59">
            <v>110063</v>
          </cell>
          <cell r="B59">
            <v>431067802</v>
          </cell>
          <cell r="D59" t="str">
            <v>VITeS</v>
          </cell>
          <cell r="E59" t="str">
            <v>3001</v>
          </cell>
          <cell r="F59" t="str">
            <v>Heverlee</v>
          </cell>
          <cell r="G59">
            <v>339.9</v>
          </cell>
          <cell r="H59">
            <v>339.9</v>
          </cell>
          <cell r="L59">
            <v>339.9</v>
          </cell>
          <cell r="M59">
            <v>10</v>
          </cell>
          <cell r="N59">
            <v>10</v>
          </cell>
          <cell r="O59">
            <v>349.9</v>
          </cell>
          <cell r="P59">
            <v>349.9</v>
          </cell>
          <cell r="R59">
            <v>3</v>
          </cell>
          <cell r="S59">
            <v>29.5</v>
          </cell>
          <cell r="T59">
            <v>0.7</v>
          </cell>
          <cell r="U59">
            <v>373.09999999999997</v>
          </cell>
          <cell r="V59">
            <v>1</v>
          </cell>
          <cell r="W59">
            <v>9</v>
          </cell>
          <cell r="X59">
            <v>382.09999999999997</v>
          </cell>
          <cell r="Y59">
            <v>1</v>
          </cell>
          <cell r="Z59">
            <v>0.7</v>
          </cell>
          <cell r="AA59">
            <v>374.79999999999995</v>
          </cell>
          <cell r="AB59">
            <v>1</v>
          </cell>
          <cell r="AC59">
            <v>8</v>
          </cell>
          <cell r="AD59">
            <v>382.79999999999995</v>
          </cell>
        </row>
        <row r="60">
          <cell r="A60">
            <v>110066</v>
          </cell>
          <cell r="B60">
            <v>447553545</v>
          </cell>
          <cell r="D60" t="str">
            <v>TWERK</v>
          </cell>
          <cell r="E60" t="str">
            <v>2200</v>
          </cell>
          <cell r="F60" t="str">
            <v>Herentals</v>
          </cell>
          <cell r="G60">
            <v>20.100000000000001</v>
          </cell>
          <cell r="H60">
            <v>20.100000000000001</v>
          </cell>
          <cell r="L60">
            <v>20.100000000000001</v>
          </cell>
          <cell r="O60">
            <v>20.100000000000001</v>
          </cell>
          <cell r="P60">
            <v>20.100000000000001</v>
          </cell>
          <cell r="U60">
            <v>20.100000000000001</v>
          </cell>
          <cell r="W60">
            <v>0</v>
          </cell>
          <cell r="X60">
            <v>20.100000000000001</v>
          </cell>
          <cell r="AA60">
            <v>20.100000000000001</v>
          </cell>
          <cell r="AC60">
            <v>0</v>
          </cell>
          <cell r="AD60">
            <v>20.100000000000001</v>
          </cell>
        </row>
        <row r="61">
          <cell r="A61">
            <v>110067</v>
          </cell>
          <cell r="B61">
            <v>452454124</v>
          </cell>
          <cell r="D61" t="str">
            <v>Veerkracht 4</v>
          </cell>
          <cell r="E61" t="str">
            <v>8930</v>
          </cell>
          <cell r="F61" t="str">
            <v>Menen</v>
          </cell>
          <cell r="G61">
            <v>49</v>
          </cell>
          <cell r="H61">
            <v>49</v>
          </cell>
          <cell r="K61">
            <v>0.1</v>
          </cell>
          <cell r="L61">
            <v>49.1</v>
          </cell>
          <cell r="O61">
            <v>49.1</v>
          </cell>
          <cell r="P61">
            <v>49.1</v>
          </cell>
          <cell r="R61">
            <v>1</v>
          </cell>
          <cell r="S61">
            <v>5</v>
          </cell>
          <cell r="U61">
            <v>55.1</v>
          </cell>
          <cell r="W61">
            <v>0</v>
          </cell>
          <cell r="X61">
            <v>55.1</v>
          </cell>
          <cell r="AA61">
            <v>55.1</v>
          </cell>
          <cell r="AC61">
            <v>0</v>
          </cell>
          <cell r="AD61">
            <v>55.1</v>
          </cell>
        </row>
        <row r="62">
          <cell r="A62">
            <v>110068</v>
          </cell>
          <cell r="B62">
            <v>466004529</v>
          </cell>
          <cell r="D62" t="str">
            <v>Vlotter Facilities</v>
          </cell>
          <cell r="E62" t="str">
            <v>2850</v>
          </cell>
          <cell r="F62" t="str">
            <v>Boom</v>
          </cell>
          <cell r="G62">
            <v>53.8</v>
          </cell>
          <cell r="H62">
            <v>53.8</v>
          </cell>
          <cell r="L62">
            <v>53.8</v>
          </cell>
          <cell r="M62">
            <v>6.6</v>
          </cell>
          <cell r="N62">
            <v>3</v>
          </cell>
          <cell r="O62">
            <v>60.4</v>
          </cell>
          <cell r="P62">
            <v>56.8</v>
          </cell>
          <cell r="U62">
            <v>53.8</v>
          </cell>
          <cell r="W62">
            <v>3</v>
          </cell>
          <cell r="X62">
            <v>56.8</v>
          </cell>
          <cell r="AA62">
            <v>53.8</v>
          </cell>
          <cell r="AC62">
            <v>3</v>
          </cell>
          <cell r="AD62">
            <v>56.8</v>
          </cell>
        </row>
        <row r="63">
          <cell r="A63">
            <v>110069</v>
          </cell>
          <cell r="B63">
            <v>457351040</v>
          </cell>
          <cell r="D63" t="str">
            <v>WAAK MAATWERKBEDRIJF "WSW"</v>
          </cell>
          <cell r="E63" t="str">
            <v>8520</v>
          </cell>
          <cell r="F63" t="str">
            <v>Kuurne</v>
          </cell>
          <cell r="G63">
            <v>48.5</v>
          </cell>
          <cell r="H63">
            <v>48.5</v>
          </cell>
          <cell r="L63">
            <v>48.5</v>
          </cell>
          <cell r="O63">
            <v>48.5</v>
          </cell>
          <cell r="P63">
            <v>48.5</v>
          </cell>
          <cell r="U63">
            <v>48.5</v>
          </cell>
          <cell r="W63">
            <v>0</v>
          </cell>
          <cell r="X63">
            <v>48.5</v>
          </cell>
          <cell r="AA63">
            <v>48.5</v>
          </cell>
          <cell r="AC63">
            <v>0</v>
          </cell>
          <cell r="AD63">
            <v>48.5</v>
          </cell>
        </row>
        <row r="64">
          <cell r="A64">
            <v>110070</v>
          </cell>
          <cell r="B64">
            <v>465707391</v>
          </cell>
          <cell r="D64" t="str">
            <v>Sociale Werkplaatsen - WEB</v>
          </cell>
          <cell r="E64" t="str">
            <v>2300</v>
          </cell>
          <cell r="F64" t="str">
            <v>Turnhout</v>
          </cell>
          <cell r="G64">
            <v>108.5</v>
          </cell>
          <cell r="H64">
            <v>108.5</v>
          </cell>
          <cell r="L64">
            <v>108.5</v>
          </cell>
          <cell r="M64">
            <v>13.9</v>
          </cell>
          <cell r="N64">
            <v>16</v>
          </cell>
          <cell r="O64">
            <v>122.4</v>
          </cell>
          <cell r="P64">
            <v>124.5</v>
          </cell>
          <cell r="R64">
            <v>1</v>
          </cell>
          <cell r="S64">
            <v>7</v>
          </cell>
          <cell r="U64">
            <v>116.5</v>
          </cell>
          <cell r="W64">
            <v>16</v>
          </cell>
          <cell r="X64">
            <v>132.5</v>
          </cell>
          <cell r="Z64">
            <v>0.7</v>
          </cell>
          <cell r="AA64">
            <v>117.2</v>
          </cell>
          <cell r="AB64">
            <v>1</v>
          </cell>
          <cell r="AC64">
            <v>15</v>
          </cell>
          <cell r="AD64">
            <v>132.19999999999999</v>
          </cell>
        </row>
        <row r="65">
          <cell r="A65">
            <v>110071</v>
          </cell>
          <cell r="B65">
            <v>465104904</v>
          </cell>
          <cell r="D65" t="str">
            <v>Weerwerk</v>
          </cell>
          <cell r="E65" t="str">
            <v>9000</v>
          </cell>
          <cell r="F65" t="str">
            <v>Gent</v>
          </cell>
          <cell r="G65">
            <v>101</v>
          </cell>
          <cell r="H65">
            <v>101</v>
          </cell>
          <cell r="L65">
            <v>101</v>
          </cell>
          <cell r="M65">
            <v>17.600000000000001</v>
          </cell>
          <cell r="N65">
            <v>20.32</v>
          </cell>
          <cell r="O65">
            <v>118.6</v>
          </cell>
          <cell r="P65">
            <v>121.32</v>
          </cell>
          <cell r="R65">
            <v>1</v>
          </cell>
          <cell r="S65">
            <v>3.5</v>
          </cell>
          <cell r="T65">
            <v>0.39</v>
          </cell>
          <cell r="U65">
            <v>105.89</v>
          </cell>
          <cell r="V65">
            <v>0.56000000000000005</v>
          </cell>
          <cell r="W65">
            <v>19.760000000000002</v>
          </cell>
          <cell r="X65">
            <v>125.65</v>
          </cell>
          <cell r="AA65">
            <v>105.89</v>
          </cell>
          <cell r="AC65">
            <v>19.760000000000002</v>
          </cell>
          <cell r="AD65">
            <v>125.65</v>
          </cell>
        </row>
        <row r="66">
          <cell r="A66">
            <v>110072</v>
          </cell>
          <cell r="B66">
            <v>466950179</v>
          </cell>
          <cell r="D66" t="str">
            <v xml:space="preserve"> Werkplus Maatwerk</v>
          </cell>
          <cell r="E66" t="str">
            <v>8790</v>
          </cell>
          <cell r="F66" t="str">
            <v>Waregem</v>
          </cell>
          <cell r="G66">
            <v>30.5</v>
          </cell>
          <cell r="H66">
            <v>30.5</v>
          </cell>
          <cell r="L66">
            <v>30.5</v>
          </cell>
          <cell r="M66">
            <v>9.4</v>
          </cell>
          <cell r="N66">
            <v>12.59</v>
          </cell>
          <cell r="O66">
            <v>39.9</v>
          </cell>
          <cell r="P66">
            <v>43.09</v>
          </cell>
          <cell r="S66">
            <v>4</v>
          </cell>
          <cell r="T66">
            <v>0.7</v>
          </cell>
          <cell r="U66">
            <v>35.200000000000003</v>
          </cell>
          <cell r="V66">
            <v>1</v>
          </cell>
          <cell r="W66">
            <v>11.59</v>
          </cell>
          <cell r="X66">
            <v>46.790000000000006</v>
          </cell>
          <cell r="Z66">
            <v>0.7</v>
          </cell>
          <cell r="AA66">
            <v>35.900000000000006</v>
          </cell>
          <cell r="AB66">
            <v>1</v>
          </cell>
          <cell r="AC66">
            <v>10.59</v>
          </cell>
          <cell r="AD66">
            <v>46.490000000000009</v>
          </cell>
        </row>
        <row r="67">
          <cell r="A67">
            <v>110073</v>
          </cell>
          <cell r="B67">
            <v>448800786</v>
          </cell>
          <cell r="D67" t="str">
            <v>Wonen en Werken Tewerkstelling</v>
          </cell>
          <cell r="E67" t="str">
            <v>3001</v>
          </cell>
          <cell r="F67" t="str">
            <v>Heverlee</v>
          </cell>
          <cell r="G67">
            <v>89.5</v>
          </cell>
          <cell r="H67">
            <v>89.5</v>
          </cell>
          <cell r="L67">
            <v>89.5</v>
          </cell>
          <cell r="M67">
            <v>14.5</v>
          </cell>
          <cell r="N67">
            <v>15.3</v>
          </cell>
          <cell r="O67">
            <v>104</v>
          </cell>
          <cell r="P67">
            <v>104.8</v>
          </cell>
          <cell r="R67">
            <v>1</v>
          </cell>
          <cell r="S67">
            <v>7</v>
          </cell>
          <cell r="U67">
            <v>97.5</v>
          </cell>
          <cell r="W67">
            <v>15.3</v>
          </cell>
          <cell r="X67">
            <v>112.8</v>
          </cell>
          <cell r="Z67">
            <v>0.7</v>
          </cell>
          <cell r="AA67">
            <v>98.2</v>
          </cell>
          <cell r="AB67">
            <v>1</v>
          </cell>
          <cell r="AC67">
            <v>14.3</v>
          </cell>
          <cell r="AD67">
            <v>112.5</v>
          </cell>
        </row>
        <row r="68">
          <cell r="A68">
            <v>110074</v>
          </cell>
          <cell r="B68">
            <v>455846352</v>
          </cell>
          <cell r="D68" t="str">
            <v>Wotepa Sociale Werkplaats</v>
          </cell>
          <cell r="E68" t="str">
            <v>2030</v>
          </cell>
          <cell r="F68" t="str">
            <v>Antwerpen</v>
          </cell>
          <cell r="G68">
            <v>26</v>
          </cell>
          <cell r="H68">
            <v>26</v>
          </cell>
          <cell r="L68">
            <v>26</v>
          </cell>
          <cell r="O68">
            <v>26</v>
          </cell>
          <cell r="P68">
            <v>26</v>
          </cell>
          <cell r="U68">
            <v>26</v>
          </cell>
          <cell r="W68">
            <v>0</v>
          </cell>
          <cell r="X68">
            <v>26</v>
          </cell>
          <cell r="AA68">
            <v>26</v>
          </cell>
          <cell r="AC68">
            <v>0</v>
          </cell>
          <cell r="AD68">
            <v>26</v>
          </cell>
        </row>
        <row r="69">
          <cell r="A69">
            <v>110075</v>
          </cell>
          <cell r="B69">
            <v>451263992</v>
          </cell>
          <cell r="D69" t="str">
            <v>AAROVA</v>
          </cell>
          <cell r="E69" t="str">
            <v>9700</v>
          </cell>
          <cell r="F69" t="str">
            <v>Oudenaarde</v>
          </cell>
          <cell r="G69">
            <v>285.5</v>
          </cell>
          <cell r="H69">
            <v>285.5</v>
          </cell>
          <cell r="L69">
            <v>285.5</v>
          </cell>
          <cell r="O69">
            <v>285.5</v>
          </cell>
          <cell r="P69">
            <v>285.5</v>
          </cell>
          <cell r="U69">
            <v>285.5</v>
          </cell>
          <cell r="W69">
            <v>0</v>
          </cell>
          <cell r="X69">
            <v>285.5</v>
          </cell>
          <cell r="AA69">
            <v>285.5</v>
          </cell>
          <cell r="AC69">
            <v>0</v>
          </cell>
          <cell r="AD69">
            <v>285.5</v>
          </cell>
        </row>
        <row r="70">
          <cell r="A70">
            <v>110076</v>
          </cell>
          <cell r="B70">
            <v>406611726</v>
          </cell>
          <cell r="D70" t="str">
            <v>Added value services, Co-packing &amp; Greencare (ACG)</v>
          </cell>
          <cell r="E70" t="str">
            <v>2100</v>
          </cell>
          <cell r="F70" t="str">
            <v>Deurne (Antwerpen)</v>
          </cell>
          <cell r="G70">
            <v>285.5</v>
          </cell>
          <cell r="H70">
            <v>285.5</v>
          </cell>
          <cell r="L70">
            <v>285.5</v>
          </cell>
          <cell r="O70">
            <v>285.5</v>
          </cell>
          <cell r="P70">
            <v>285.5</v>
          </cell>
          <cell r="R70">
            <v>1</v>
          </cell>
          <cell r="U70">
            <v>286.5</v>
          </cell>
          <cell r="W70">
            <v>0</v>
          </cell>
          <cell r="X70">
            <v>286.5</v>
          </cell>
          <cell r="AA70">
            <v>286.5</v>
          </cell>
          <cell r="AC70">
            <v>0</v>
          </cell>
          <cell r="AD70">
            <v>286.5</v>
          </cell>
        </row>
        <row r="71">
          <cell r="A71">
            <v>110077</v>
          </cell>
          <cell r="B71">
            <v>411635039</v>
          </cell>
          <cell r="C71">
            <v>2243796377</v>
          </cell>
          <cell r="D71" t="str">
            <v>AMAB</v>
          </cell>
          <cell r="E71" t="str">
            <v>1730</v>
          </cell>
          <cell r="F71" t="str">
            <v>Asse</v>
          </cell>
          <cell r="G71">
            <v>235.75</v>
          </cell>
          <cell r="H71">
            <v>235.75</v>
          </cell>
          <cell r="L71">
            <v>235.75</v>
          </cell>
          <cell r="O71">
            <v>235.75</v>
          </cell>
          <cell r="P71">
            <v>235.75</v>
          </cell>
          <cell r="Q71">
            <v>-14</v>
          </cell>
          <cell r="U71">
            <v>221.75</v>
          </cell>
          <cell r="W71">
            <v>0</v>
          </cell>
          <cell r="X71">
            <v>221.75</v>
          </cell>
          <cell r="AA71">
            <v>221.75</v>
          </cell>
          <cell r="AC71">
            <v>0</v>
          </cell>
          <cell r="AD71">
            <v>221.75</v>
          </cell>
        </row>
        <row r="72">
          <cell r="A72">
            <v>110078</v>
          </cell>
          <cell r="B72">
            <v>411635039</v>
          </cell>
          <cell r="C72">
            <v>2153563118</v>
          </cell>
          <cell r="D72" t="str">
            <v>AMAB vzw</v>
          </cell>
          <cell r="E72" t="str">
            <v>1500</v>
          </cell>
          <cell r="F72" t="str">
            <v>Halle</v>
          </cell>
          <cell r="G72">
            <v>157</v>
          </cell>
          <cell r="H72">
            <v>157</v>
          </cell>
          <cell r="L72">
            <v>157</v>
          </cell>
          <cell r="O72">
            <v>157</v>
          </cell>
          <cell r="P72">
            <v>157</v>
          </cell>
          <cell r="Q72">
            <v>-6</v>
          </cell>
          <cell r="U72">
            <v>151</v>
          </cell>
          <cell r="W72">
            <v>0</v>
          </cell>
          <cell r="X72">
            <v>151</v>
          </cell>
          <cell r="AA72">
            <v>151</v>
          </cell>
          <cell r="AC72">
            <v>0</v>
          </cell>
          <cell r="AD72">
            <v>151</v>
          </cell>
        </row>
        <row r="73">
          <cell r="A73">
            <v>110079</v>
          </cell>
          <cell r="B73">
            <v>411635039</v>
          </cell>
          <cell r="C73">
            <v>2243797169</v>
          </cell>
          <cell r="D73" t="str">
            <v>AMAB</v>
          </cell>
          <cell r="E73" t="str">
            <v>1930</v>
          </cell>
          <cell r="F73" t="str">
            <v>Zaventem</v>
          </cell>
          <cell r="G73">
            <v>169</v>
          </cell>
          <cell r="H73">
            <v>169</v>
          </cell>
          <cell r="L73">
            <v>169</v>
          </cell>
          <cell r="O73">
            <v>169</v>
          </cell>
          <cell r="P73">
            <v>169</v>
          </cell>
          <cell r="U73">
            <v>169</v>
          </cell>
          <cell r="W73">
            <v>0</v>
          </cell>
          <cell r="X73">
            <v>169</v>
          </cell>
          <cell r="AA73">
            <v>169</v>
          </cell>
          <cell r="AC73">
            <v>0</v>
          </cell>
          <cell r="AD73">
            <v>169</v>
          </cell>
        </row>
        <row r="74">
          <cell r="A74">
            <v>110080</v>
          </cell>
          <cell r="B74">
            <v>406668540</v>
          </cell>
          <cell r="D74" t="str">
            <v>A-kwadraat</v>
          </cell>
          <cell r="E74" t="str">
            <v>2300</v>
          </cell>
          <cell r="F74" t="str">
            <v>Turnhout</v>
          </cell>
          <cell r="G74">
            <v>416.5</v>
          </cell>
          <cell r="H74">
            <v>416.5</v>
          </cell>
          <cell r="L74">
            <v>416.5</v>
          </cell>
          <cell r="O74">
            <v>416.5</v>
          </cell>
          <cell r="P74">
            <v>416.5</v>
          </cell>
          <cell r="R74">
            <v>1</v>
          </cell>
          <cell r="S74">
            <v>20</v>
          </cell>
          <cell r="U74">
            <v>437.5</v>
          </cell>
          <cell r="W74">
            <v>0</v>
          </cell>
          <cell r="X74">
            <v>437.5</v>
          </cell>
          <cell r="AA74">
            <v>437.5</v>
          </cell>
          <cell r="AC74">
            <v>0</v>
          </cell>
          <cell r="AD74">
            <v>437.5</v>
          </cell>
        </row>
        <row r="75">
          <cell r="A75">
            <v>110082</v>
          </cell>
          <cell r="B75">
            <v>410962274</v>
          </cell>
          <cell r="D75" t="str">
            <v>ARCOR</v>
          </cell>
          <cell r="E75" t="str">
            <v>9600</v>
          </cell>
          <cell r="F75" t="str">
            <v>Ronse</v>
          </cell>
          <cell r="G75">
            <v>87</v>
          </cell>
          <cell r="H75">
            <v>87</v>
          </cell>
          <cell r="L75">
            <v>87</v>
          </cell>
          <cell r="O75">
            <v>87</v>
          </cell>
          <cell r="P75">
            <v>87</v>
          </cell>
          <cell r="Q75">
            <v>-1.5</v>
          </cell>
          <cell r="U75">
            <v>85.5</v>
          </cell>
          <cell r="W75">
            <v>0</v>
          </cell>
          <cell r="X75">
            <v>85.5</v>
          </cell>
          <cell r="AA75">
            <v>85.5</v>
          </cell>
          <cell r="AC75">
            <v>0</v>
          </cell>
          <cell r="AD75">
            <v>85.5</v>
          </cell>
        </row>
        <row r="76">
          <cell r="A76">
            <v>110083</v>
          </cell>
          <cell r="B76">
            <v>407407720</v>
          </cell>
          <cell r="D76" t="str">
            <v>SOCIALE REHABILITATIE</v>
          </cell>
          <cell r="E76" t="str">
            <v>2610</v>
          </cell>
          <cell r="F76" t="str">
            <v>Wilrijk (Antwerpen)</v>
          </cell>
          <cell r="G76">
            <v>247</v>
          </cell>
          <cell r="H76">
            <v>247</v>
          </cell>
          <cell r="L76">
            <v>247</v>
          </cell>
          <cell r="O76">
            <v>247</v>
          </cell>
          <cell r="P76">
            <v>247</v>
          </cell>
          <cell r="R76">
            <v>1</v>
          </cell>
          <cell r="S76">
            <v>11</v>
          </cell>
          <cell r="U76">
            <v>259</v>
          </cell>
          <cell r="W76">
            <v>0</v>
          </cell>
          <cell r="X76">
            <v>259</v>
          </cell>
          <cell r="AA76">
            <v>259</v>
          </cell>
          <cell r="AC76">
            <v>0</v>
          </cell>
          <cell r="AD76">
            <v>259</v>
          </cell>
        </row>
        <row r="77">
          <cell r="A77">
            <v>110084</v>
          </cell>
          <cell r="B77">
            <v>407624484</v>
          </cell>
          <cell r="D77" t="str">
            <v>Aurora</v>
          </cell>
          <cell r="E77" t="str">
            <v>1702</v>
          </cell>
          <cell r="F77" t="str">
            <v>Groot-Bijgaarden</v>
          </cell>
          <cell r="G77">
            <v>37</v>
          </cell>
          <cell r="H77">
            <v>37</v>
          </cell>
          <cell r="L77">
            <v>37</v>
          </cell>
          <cell r="O77">
            <v>37</v>
          </cell>
          <cell r="P77">
            <v>37</v>
          </cell>
          <cell r="U77">
            <v>37</v>
          </cell>
          <cell r="W77">
            <v>0</v>
          </cell>
          <cell r="X77">
            <v>37</v>
          </cell>
          <cell r="AA77">
            <v>37</v>
          </cell>
          <cell r="AC77">
            <v>0</v>
          </cell>
          <cell r="AD77">
            <v>37</v>
          </cell>
        </row>
        <row r="78">
          <cell r="A78">
            <v>110094</v>
          </cell>
          <cell r="B78">
            <v>400999978</v>
          </cell>
          <cell r="D78" t="str">
            <v>Blankedale</v>
          </cell>
          <cell r="E78" t="str">
            <v>3300</v>
          </cell>
          <cell r="F78" t="str">
            <v>Tienen</v>
          </cell>
          <cell r="G78">
            <v>592.25</v>
          </cell>
          <cell r="H78">
            <v>592.25</v>
          </cell>
          <cell r="L78">
            <v>592.25</v>
          </cell>
          <cell r="O78">
            <v>592.25</v>
          </cell>
          <cell r="P78">
            <v>592.25</v>
          </cell>
          <cell r="U78">
            <v>592.25</v>
          </cell>
          <cell r="W78">
            <v>0</v>
          </cell>
          <cell r="X78">
            <v>592.25</v>
          </cell>
          <cell r="AA78">
            <v>592.25</v>
          </cell>
          <cell r="AC78">
            <v>0</v>
          </cell>
          <cell r="AD78">
            <v>592.25</v>
          </cell>
        </row>
        <row r="79">
          <cell r="A79">
            <v>110095</v>
          </cell>
          <cell r="B79">
            <v>407766422</v>
          </cell>
          <cell r="D79" t="str">
            <v>MAAAT</v>
          </cell>
          <cell r="E79" t="str">
            <v>9300</v>
          </cell>
          <cell r="F79" t="str">
            <v>Aalst</v>
          </cell>
          <cell r="G79">
            <v>134.5</v>
          </cell>
          <cell r="H79">
            <v>134.5</v>
          </cell>
          <cell r="L79">
            <v>134.5</v>
          </cell>
          <cell r="O79">
            <v>134.5</v>
          </cell>
          <cell r="P79">
            <v>134.5</v>
          </cell>
          <cell r="R79">
            <v>1</v>
          </cell>
          <cell r="U79">
            <v>135.5</v>
          </cell>
          <cell r="W79">
            <v>0</v>
          </cell>
          <cell r="X79">
            <v>135.5</v>
          </cell>
          <cell r="AA79">
            <v>135.5</v>
          </cell>
          <cell r="AC79">
            <v>0</v>
          </cell>
          <cell r="AD79">
            <v>135.5</v>
          </cell>
        </row>
        <row r="80">
          <cell r="A80">
            <v>110096</v>
          </cell>
          <cell r="B80">
            <v>407963885</v>
          </cell>
          <cell r="C80">
            <v>2150089528</v>
          </cell>
          <cell r="D80" t="str">
            <v>Beschutte Werkplaats InterWest</v>
          </cell>
          <cell r="E80" t="str">
            <v>8600</v>
          </cell>
          <cell r="F80" t="str">
            <v>Diksmuide</v>
          </cell>
          <cell r="G80">
            <v>214</v>
          </cell>
          <cell r="H80">
            <v>214</v>
          </cell>
          <cell r="L80">
            <v>214</v>
          </cell>
          <cell r="O80">
            <v>214</v>
          </cell>
          <cell r="P80">
            <v>214</v>
          </cell>
          <cell r="S80">
            <v>8.5</v>
          </cell>
          <cell r="U80">
            <v>222.5</v>
          </cell>
          <cell r="W80">
            <v>0</v>
          </cell>
          <cell r="X80">
            <v>222.5</v>
          </cell>
          <cell r="AA80">
            <v>222.5</v>
          </cell>
          <cell r="AC80">
            <v>0</v>
          </cell>
          <cell r="AD80">
            <v>222.5</v>
          </cell>
        </row>
        <row r="81">
          <cell r="A81">
            <v>110097</v>
          </cell>
          <cell r="B81">
            <v>407963885</v>
          </cell>
          <cell r="C81">
            <v>2150089429</v>
          </cell>
          <cell r="D81" t="str">
            <v>Beschutte Werkplaats InterWest</v>
          </cell>
          <cell r="E81" t="str">
            <v>8630</v>
          </cell>
          <cell r="F81" t="str">
            <v>Veurne</v>
          </cell>
          <cell r="G81">
            <v>115</v>
          </cell>
          <cell r="H81">
            <v>115</v>
          </cell>
          <cell r="L81">
            <v>115</v>
          </cell>
          <cell r="O81">
            <v>115</v>
          </cell>
          <cell r="P81">
            <v>115</v>
          </cell>
          <cell r="R81">
            <v>1</v>
          </cell>
          <cell r="U81">
            <v>116</v>
          </cell>
          <cell r="W81">
            <v>0</v>
          </cell>
          <cell r="X81">
            <v>116</v>
          </cell>
          <cell r="AA81">
            <v>116</v>
          </cell>
          <cell r="AC81">
            <v>0</v>
          </cell>
          <cell r="AD81">
            <v>116</v>
          </cell>
        </row>
        <row r="82">
          <cell r="A82">
            <v>110098</v>
          </cell>
          <cell r="B82">
            <v>413313535</v>
          </cell>
          <cell r="D82" t="str">
            <v>Maatwerkbedrijf Pajottenland</v>
          </cell>
          <cell r="E82" t="str">
            <v>1750</v>
          </cell>
          <cell r="F82" t="str">
            <v>Lennik</v>
          </cell>
          <cell r="G82">
            <v>114</v>
          </cell>
          <cell r="H82">
            <v>114</v>
          </cell>
          <cell r="L82">
            <v>114</v>
          </cell>
          <cell r="O82">
            <v>114</v>
          </cell>
          <cell r="P82">
            <v>114</v>
          </cell>
          <cell r="R82">
            <v>1</v>
          </cell>
          <cell r="U82">
            <v>115</v>
          </cell>
          <cell r="W82">
            <v>0</v>
          </cell>
          <cell r="X82">
            <v>115</v>
          </cell>
          <cell r="AA82">
            <v>115</v>
          </cell>
          <cell r="AC82">
            <v>0</v>
          </cell>
          <cell r="AD82">
            <v>115</v>
          </cell>
        </row>
        <row r="83">
          <cell r="A83">
            <v>110099</v>
          </cell>
          <cell r="B83">
            <v>407642104</v>
          </cell>
          <cell r="D83" t="str">
            <v>maatWERKbedrijf  BWB</v>
          </cell>
          <cell r="E83" t="str">
            <v>1840</v>
          </cell>
          <cell r="F83" t="str">
            <v>Londerzeel</v>
          </cell>
          <cell r="G83">
            <v>234</v>
          </cell>
          <cell r="H83">
            <v>234</v>
          </cell>
          <cell r="L83">
            <v>234</v>
          </cell>
          <cell r="O83">
            <v>234</v>
          </cell>
          <cell r="P83">
            <v>234</v>
          </cell>
          <cell r="Q83">
            <v>-3.5</v>
          </cell>
          <cell r="U83">
            <v>230.5</v>
          </cell>
          <cell r="W83">
            <v>0</v>
          </cell>
          <cell r="X83">
            <v>230.5</v>
          </cell>
          <cell r="AA83">
            <v>230.5</v>
          </cell>
          <cell r="AC83">
            <v>0</v>
          </cell>
          <cell r="AD83">
            <v>230.5</v>
          </cell>
        </row>
        <row r="84">
          <cell r="A84">
            <v>110100</v>
          </cell>
          <cell r="B84">
            <v>407657148</v>
          </cell>
          <cell r="D84" t="str">
            <v>Beschermde werkplaats Zottegem</v>
          </cell>
          <cell r="E84" t="str">
            <v>9620</v>
          </cell>
          <cell r="F84" t="str">
            <v>Zottegem</v>
          </cell>
          <cell r="G84">
            <v>197.5</v>
          </cell>
          <cell r="H84">
            <v>197.5</v>
          </cell>
          <cell r="L84">
            <v>197.5</v>
          </cell>
          <cell r="O84">
            <v>197.5</v>
          </cell>
          <cell r="P84">
            <v>197.5</v>
          </cell>
          <cell r="U84">
            <v>197.5</v>
          </cell>
          <cell r="W84">
            <v>0</v>
          </cell>
          <cell r="X84">
            <v>197.5</v>
          </cell>
          <cell r="AA84">
            <v>197.5</v>
          </cell>
          <cell r="AC84">
            <v>0</v>
          </cell>
          <cell r="AD84">
            <v>197.5</v>
          </cell>
        </row>
        <row r="85">
          <cell r="A85">
            <v>110101</v>
          </cell>
          <cell r="B85">
            <v>408347828</v>
          </cell>
          <cell r="D85" t="str">
            <v>De Brug</v>
          </cell>
          <cell r="E85" t="str">
            <v>2640</v>
          </cell>
          <cell r="F85" t="str">
            <v>Mortsel</v>
          </cell>
          <cell r="G85">
            <v>225</v>
          </cell>
          <cell r="H85">
            <v>225</v>
          </cell>
          <cell r="L85">
            <v>225</v>
          </cell>
          <cell r="O85">
            <v>225</v>
          </cell>
          <cell r="P85">
            <v>225</v>
          </cell>
          <cell r="U85">
            <v>225</v>
          </cell>
          <cell r="W85">
            <v>0</v>
          </cell>
          <cell r="X85">
            <v>225</v>
          </cell>
          <cell r="AA85">
            <v>225</v>
          </cell>
          <cell r="AC85">
            <v>0</v>
          </cell>
          <cell r="AD85">
            <v>225</v>
          </cell>
        </row>
        <row r="86">
          <cell r="A86">
            <v>110102</v>
          </cell>
          <cell r="B86">
            <v>412607613</v>
          </cell>
          <cell r="D86" t="str">
            <v>DE DAGERAAD , BESCHERMDE WERKPLAATS VAN DE KONINKLIJKE MAATSCHAPPIJ VOOR BLINDEN EN SLECHTZIENDEN</v>
          </cell>
          <cell r="E86" t="str">
            <v>2550</v>
          </cell>
          <cell r="F86" t="str">
            <v>Kontich</v>
          </cell>
          <cell r="G86">
            <v>48.5</v>
          </cell>
          <cell r="H86">
            <v>48.5</v>
          </cell>
          <cell r="L86">
            <v>48.5</v>
          </cell>
          <cell r="O86">
            <v>48.5</v>
          </cell>
          <cell r="P86">
            <v>48.5</v>
          </cell>
          <cell r="Q86">
            <v>-2.5</v>
          </cell>
          <cell r="U86">
            <v>46</v>
          </cell>
          <cell r="W86">
            <v>0</v>
          </cell>
          <cell r="X86">
            <v>46</v>
          </cell>
          <cell r="AA86">
            <v>46</v>
          </cell>
          <cell r="AC86">
            <v>0</v>
          </cell>
          <cell r="AD86">
            <v>46</v>
          </cell>
        </row>
        <row r="87">
          <cell r="A87">
            <v>110103</v>
          </cell>
          <cell r="B87">
            <v>416317070</v>
          </cell>
          <cell r="D87" t="str">
            <v>De Dagmoed</v>
          </cell>
          <cell r="E87" t="str">
            <v>9506</v>
          </cell>
          <cell r="F87" t="str">
            <v>Zandbergen</v>
          </cell>
          <cell r="G87">
            <v>69.5</v>
          </cell>
          <cell r="H87">
            <v>69.5</v>
          </cell>
          <cell r="L87">
            <v>69.5</v>
          </cell>
          <cell r="O87">
            <v>69.5</v>
          </cell>
          <cell r="P87">
            <v>69.5</v>
          </cell>
          <cell r="R87">
            <v>1</v>
          </cell>
          <cell r="U87">
            <v>70.5</v>
          </cell>
          <cell r="W87">
            <v>0</v>
          </cell>
          <cell r="X87">
            <v>70.5</v>
          </cell>
          <cell r="AA87">
            <v>70.5</v>
          </cell>
          <cell r="AC87">
            <v>0</v>
          </cell>
          <cell r="AD87">
            <v>70.5</v>
          </cell>
        </row>
        <row r="88">
          <cell r="A88">
            <v>110104</v>
          </cell>
          <cell r="B88">
            <v>425803472</v>
          </cell>
          <cell r="D88" t="str">
            <v>Beschutte Werkplaats De Kemphaan</v>
          </cell>
          <cell r="E88" t="str">
            <v>9220</v>
          </cell>
          <cell r="F88" t="str">
            <v>Moerzeke</v>
          </cell>
          <cell r="G88">
            <v>119.5</v>
          </cell>
          <cell r="H88">
            <v>119.5</v>
          </cell>
          <cell r="L88">
            <v>119.5</v>
          </cell>
          <cell r="O88">
            <v>119.5</v>
          </cell>
          <cell r="P88">
            <v>119.5</v>
          </cell>
          <cell r="S88">
            <v>8</v>
          </cell>
          <cell r="U88">
            <v>127.5</v>
          </cell>
          <cell r="W88">
            <v>0</v>
          </cell>
          <cell r="X88">
            <v>127.5</v>
          </cell>
          <cell r="AA88">
            <v>127.5</v>
          </cell>
          <cell r="AC88">
            <v>0</v>
          </cell>
          <cell r="AD88">
            <v>127.5</v>
          </cell>
        </row>
        <row r="89">
          <cell r="A89">
            <v>110105</v>
          </cell>
          <cell r="B89">
            <v>407762165</v>
          </cell>
          <cell r="D89" t="str">
            <v>De Oesterbank</v>
          </cell>
          <cell r="E89" t="str">
            <v>8400</v>
          </cell>
          <cell r="F89" t="str">
            <v>Oostende</v>
          </cell>
          <cell r="G89">
            <v>294.25</v>
          </cell>
          <cell r="H89">
            <v>294.25</v>
          </cell>
          <cell r="L89">
            <v>294.25</v>
          </cell>
          <cell r="O89">
            <v>294.25</v>
          </cell>
          <cell r="P89">
            <v>294.25</v>
          </cell>
          <cell r="R89">
            <v>1</v>
          </cell>
          <cell r="U89">
            <v>295.25</v>
          </cell>
          <cell r="W89">
            <v>0</v>
          </cell>
          <cell r="X89">
            <v>295.25</v>
          </cell>
          <cell r="AA89">
            <v>295.25</v>
          </cell>
          <cell r="AC89">
            <v>0</v>
          </cell>
          <cell r="AD89">
            <v>295.25</v>
          </cell>
        </row>
        <row r="90">
          <cell r="A90">
            <v>110106</v>
          </cell>
          <cell r="B90">
            <v>407409007</v>
          </cell>
          <cell r="D90" t="str">
            <v>Demival, Werkplaats voor Aangepaste Arbeid te Deinze</v>
          </cell>
          <cell r="E90" t="str">
            <v>9800</v>
          </cell>
          <cell r="F90" t="str">
            <v>Deinze</v>
          </cell>
          <cell r="G90">
            <v>380</v>
          </cell>
          <cell r="H90">
            <v>380</v>
          </cell>
          <cell r="L90">
            <v>380</v>
          </cell>
          <cell r="O90">
            <v>380</v>
          </cell>
          <cell r="P90">
            <v>380</v>
          </cell>
          <cell r="S90">
            <v>19</v>
          </cell>
          <cell r="U90">
            <v>399</v>
          </cell>
          <cell r="W90">
            <v>0</v>
          </cell>
          <cell r="X90">
            <v>399</v>
          </cell>
          <cell r="AA90">
            <v>399</v>
          </cell>
          <cell r="AC90">
            <v>0</v>
          </cell>
          <cell r="AD90">
            <v>399</v>
          </cell>
        </row>
        <row r="91">
          <cell r="A91">
            <v>110114</v>
          </cell>
          <cell r="B91">
            <v>407201149</v>
          </cell>
          <cell r="D91" t="str">
            <v>Footstep</v>
          </cell>
          <cell r="E91" t="str">
            <v>8000</v>
          </cell>
          <cell r="F91" t="str">
            <v>Brugge</v>
          </cell>
          <cell r="G91">
            <v>319</v>
          </cell>
          <cell r="H91">
            <v>319</v>
          </cell>
          <cell r="L91">
            <v>319</v>
          </cell>
          <cell r="O91">
            <v>319</v>
          </cell>
          <cell r="P91">
            <v>319</v>
          </cell>
          <cell r="S91">
            <v>17</v>
          </cell>
          <cell r="U91">
            <v>336</v>
          </cell>
          <cell r="W91">
            <v>0</v>
          </cell>
          <cell r="X91">
            <v>336</v>
          </cell>
          <cell r="AA91">
            <v>422</v>
          </cell>
          <cell r="AC91">
            <v>0</v>
          </cell>
          <cell r="AD91">
            <v>422</v>
          </cell>
        </row>
        <row r="92">
          <cell r="A92">
            <v>110115</v>
          </cell>
          <cell r="B92">
            <v>406711201</v>
          </cell>
          <cell r="D92" t="str">
            <v>GANDAE - WELZIJN &amp; WERK OP MAAT</v>
          </cell>
          <cell r="E92" t="str">
            <v>9000</v>
          </cell>
          <cell r="F92" t="str">
            <v>Gent</v>
          </cell>
          <cell r="G92">
            <v>282.5</v>
          </cell>
          <cell r="H92">
            <v>282.5</v>
          </cell>
          <cell r="L92">
            <v>282.5</v>
          </cell>
          <cell r="O92">
            <v>282.5</v>
          </cell>
          <cell r="P92">
            <v>282.5</v>
          </cell>
          <cell r="S92">
            <v>14.5</v>
          </cell>
          <cell r="U92">
            <v>297</v>
          </cell>
          <cell r="W92">
            <v>0</v>
          </cell>
          <cell r="X92">
            <v>297</v>
          </cell>
          <cell r="AA92">
            <v>297</v>
          </cell>
          <cell r="AC92">
            <v>0</v>
          </cell>
          <cell r="AD92">
            <v>297</v>
          </cell>
        </row>
        <row r="93">
          <cell r="A93">
            <v>110116</v>
          </cell>
          <cell r="B93">
            <v>407602017</v>
          </cell>
          <cell r="D93" t="str">
            <v>IJSEDAL Maatwerkbedrijf</v>
          </cell>
          <cell r="E93" t="str">
            <v>3090</v>
          </cell>
          <cell r="F93" t="str">
            <v>Overijse</v>
          </cell>
          <cell r="G93">
            <v>111</v>
          </cell>
          <cell r="H93">
            <v>111</v>
          </cell>
          <cell r="L93">
            <v>111</v>
          </cell>
          <cell r="O93">
            <v>111</v>
          </cell>
          <cell r="P93">
            <v>111</v>
          </cell>
          <cell r="U93">
            <v>111</v>
          </cell>
          <cell r="W93">
            <v>0</v>
          </cell>
          <cell r="X93">
            <v>111</v>
          </cell>
          <cell r="AA93">
            <v>111</v>
          </cell>
          <cell r="AC93">
            <v>0</v>
          </cell>
          <cell r="AD93">
            <v>111</v>
          </cell>
        </row>
        <row r="94">
          <cell r="A94">
            <v>110117</v>
          </cell>
          <cell r="B94">
            <v>407201941</v>
          </cell>
          <cell r="D94" t="str">
            <v>KALIBER</v>
          </cell>
          <cell r="E94" t="str">
            <v>2200</v>
          </cell>
          <cell r="F94" t="str">
            <v>Herentals</v>
          </cell>
          <cell r="G94">
            <v>197.5</v>
          </cell>
          <cell r="H94">
            <v>197.5</v>
          </cell>
          <cell r="L94">
            <v>197.5</v>
          </cell>
          <cell r="O94">
            <v>197.5</v>
          </cell>
          <cell r="P94">
            <v>197.5</v>
          </cell>
          <cell r="R94">
            <v>1</v>
          </cell>
          <cell r="S94">
            <v>16</v>
          </cell>
          <cell r="U94">
            <v>214.5</v>
          </cell>
          <cell r="W94">
            <v>0</v>
          </cell>
          <cell r="X94">
            <v>214.5</v>
          </cell>
          <cell r="Y94">
            <v>2</v>
          </cell>
          <cell r="AA94">
            <v>216.5</v>
          </cell>
          <cell r="AC94">
            <v>0</v>
          </cell>
          <cell r="AD94">
            <v>216.5</v>
          </cell>
        </row>
        <row r="95">
          <cell r="A95">
            <v>110118</v>
          </cell>
          <cell r="B95">
            <v>407601720</v>
          </cell>
          <cell r="D95" t="str">
            <v>Lidwina vzw</v>
          </cell>
          <cell r="E95" t="str">
            <v>2400</v>
          </cell>
          <cell r="F95" t="str">
            <v>Mol</v>
          </cell>
          <cell r="G95">
            <v>389</v>
          </cell>
          <cell r="H95">
            <v>389</v>
          </cell>
          <cell r="L95">
            <v>389</v>
          </cell>
          <cell r="O95">
            <v>389</v>
          </cell>
          <cell r="P95">
            <v>389</v>
          </cell>
          <cell r="U95">
            <v>389</v>
          </cell>
          <cell r="W95">
            <v>0</v>
          </cell>
          <cell r="X95">
            <v>389</v>
          </cell>
          <cell r="AA95">
            <v>389</v>
          </cell>
          <cell r="AC95">
            <v>0</v>
          </cell>
          <cell r="AD95">
            <v>389</v>
          </cell>
        </row>
        <row r="96">
          <cell r="A96">
            <v>110119</v>
          </cell>
          <cell r="B96">
            <v>407079207</v>
          </cell>
          <cell r="D96" t="str">
            <v>MARIASTEEN</v>
          </cell>
          <cell r="E96" t="str">
            <v>8830</v>
          </cell>
          <cell r="F96" t="str">
            <v>Hooglede</v>
          </cell>
          <cell r="G96">
            <v>529.5</v>
          </cell>
          <cell r="H96">
            <v>529.5</v>
          </cell>
          <cell r="L96">
            <v>529.5</v>
          </cell>
          <cell r="O96">
            <v>529.5</v>
          </cell>
          <cell r="P96">
            <v>529.5</v>
          </cell>
          <cell r="U96">
            <v>529.5</v>
          </cell>
          <cell r="W96">
            <v>0</v>
          </cell>
          <cell r="X96">
            <v>529.5</v>
          </cell>
          <cell r="AA96">
            <v>529.5</v>
          </cell>
          <cell r="AC96">
            <v>0</v>
          </cell>
          <cell r="AD96">
            <v>529.5</v>
          </cell>
        </row>
        <row r="97">
          <cell r="A97">
            <v>110120</v>
          </cell>
          <cell r="B97">
            <v>407656257</v>
          </cell>
          <cell r="D97" t="str">
            <v>MIRTO</v>
          </cell>
          <cell r="E97" t="str">
            <v>9031</v>
          </cell>
          <cell r="F97" t="str">
            <v>Drongen</v>
          </cell>
          <cell r="G97">
            <v>224.5</v>
          </cell>
          <cell r="H97">
            <v>224.5</v>
          </cell>
          <cell r="L97">
            <v>224.5</v>
          </cell>
          <cell r="O97">
            <v>224.5</v>
          </cell>
          <cell r="P97">
            <v>224.5</v>
          </cell>
          <cell r="U97">
            <v>224.5</v>
          </cell>
          <cell r="W97">
            <v>0</v>
          </cell>
          <cell r="X97">
            <v>224.5</v>
          </cell>
          <cell r="AA97">
            <v>224.5</v>
          </cell>
          <cell r="AC97">
            <v>0</v>
          </cell>
          <cell r="AD97">
            <v>224.5</v>
          </cell>
        </row>
        <row r="98">
          <cell r="A98">
            <v>110121</v>
          </cell>
          <cell r="B98">
            <v>407597958</v>
          </cell>
          <cell r="D98" t="str">
            <v>MIVAS</v>
          </cell>
          <cell r="E98" t="str">
            <v>2500</v>
          </cell>
          <cell r="F98" t="str">
            <v>Lier</v>
          </cell>
          <cell r="G98">
            <v>482</v>
          </cell>
          <cell r="H98">
            <v>482</v>
          </cell>
          <cell r="L98">
            <v>482</v>
          </cell>
          <cell r="O98">
            <v>482</v>
          </cell>
          <cell r="P98">
            <v>482</v>
          </cell>
          <cell r="U98">
            <v>482</v>
          </cell>
          <cell r="W98">
            <v>0</v>
          </cell>
          <cell r="X98">
            <v>482</v>
          </cell>
          <cell r="AA98">
            <v>482</v>
          </cell>
          <cell r="AC98">
            <v>0</v>
          </cell>
          <cell r="AD98">
            <v>482</v>
          </cell>
        </row>
        <row r="99">
          <cell r="A99">
            <v>110123</v>
          </cell>
          <cell r="B99">
            <v>415048944</v>
          </cell>
          <cell r="D99" t="str">
            <v>Noordheuvel</v>
          </cell>
          <cell r="E99" t="str">
            <v>2930</v>
          </cell>
          <cell r="F99" t="str">
            <v>Brasschaat</v>
          </cell>
          <cell r="G99">
            <v>118.5</v>
          </cell>
          <cell r="H99">
            <v>118.5</v>
          </cell>
          <cell r="L99">
            <v>118.5</v>
          </cell>
          <cell r="O99">
            <v>118.5</v>
          </cell>
          <cell r="P99">
            <v>118.5</v>
          </cell>
          <cell r="U99">
            <v>118.5</v>
          </cell>
          <cell r="W99">
            <v>0</v>
          </cell>
          <cell r="X99">
            <v>118.5</v>
          </cell>
          <cell r="AA99">
            <v>118.5</v>
          </cell>
          <cell r="AC99">
            <v>0</v>
          </cell>
          <cell r="AD99">
            <v>118.5</v>
          </cell>
        </row>
        <row r="100">
          <cell r="A100">
            <v>110124</v>
          </cell>
          <cell r="B100">
            <v>429649325</v>
          </cell>
          <cell r="C100">
            <v>2177016035</v>
          </cell>
          <cell r="D100" t="str">
            <v>OptimaT</v>
          </cell>
          <cell r="E100" t="str">
            <v>8810</v>
          </cell>
          <cell r="F100" t="str">
            <v>Lichtervelde</v>
          </cell>
          <cell r="G100">
            <v>342.5</v>
          </cell>
          <cell r="H100">
            <v>342.5</v>
          </cell>
          <cell r="L100">
            <v>342.5</v>
          </cell>
          <cell r="O100">
            <v>342.5</v>
          </cell>
          <cell r="P100">
            <v>342.5</v>
          </cell>
          <cell r="R100">
            <v>1</v>
          </cell>
          <cell r="S100">
            <v>25</v>
          </cell>
          <cell r="U100">
            <v>368.5</v>
          </cell>
          <cell r="W100">
            <v>0</v>
          </cell>
          <cell r="X100">
            <v>368.5</v>
          </cell>
          <cell r="AA100">
            <v>368.5</v>
          </cell>
          <cell r="AC100">
            <v>0</v>
          </cell>
          <cell r="AD100">
            <v>368.5</v>
          </cell>
        </row>
        <row r="101">
          <cell r="A101">
            <v>110125</v>
          </cell>
          <cell r="B101">
            <v>430295562</v>
          </cell>
          <cell r="D101" t="str">
            <v>RODEA</v>
          </cell>
          <cell r="E101" t="str">
            <v>1640</v>
          </cell>
          <cell r="F101" t="str">
            <v>Sint-Genesius-Rode</v>
          </cell>
          <cell r="G101">
            <v>75</v>
          </cell>
          <cell r="H101">
            <v>75</v>
          </cell>
          <cell r="L101">
            <v>75</v>
          </cell>
          <cell r="O101">
            <v>75</v>
          </cell>
          <cell r="P101">
            <v>75</v>
          </cell>
          <cell r="U101">
            <v>75</v>
          </cell>
          <cell r="W101">
            <v>0</v>
          </cell>
          <cell r="X101">
            <v>75</v>
          </cell>
          <cell r="AA101">
            <v>75</v>
          </cell>
          <cell r="AC101">
            <v>0</v>
          </cell>
          <cell r="AD101">
            <v>75</v>
          </cell>
        </row>
        <row r="102">
          <cell r="A102">
            <v>110126</v>
          </cell>
          <cell r="B102">
            <v>407215007</v>
          </cell>
          <cell r="C102">
            <v>2176540735</v>
          </cell>
          <cell r="D102" t="str">
            <v>Ryhove - De Merel</v>
          </cell>
          <cell r="E102" t="str">
            <v>9820</v>
          </cell>
          <cell r="F102" t="str">
            <v>Merelbeke</v>
          </cell>
          <cell r="G102">
            <v>118</v>
          </cell>
          <cell r="H102">
            <v>118</v>
          </cell>
          <cell r="L102">
            <v>118</v>
          </cell>
          <cell r="O102">
            <v>118</v>
          </cell>
          <cell r="P102">
            <v>118</v>
          </cell>
          <cell r="U102">
            <v>118</v>
          </cell>
          <cell r="W102">
            <v>0</v>
          </cell>
          <cell r="X102">
            <v>118</v>
          </cell>
          <cell r="AA102">
            <v>118</v>
          </cell>
          <cell r="AC102">
            <v>0</v>
          </cell>
          <cell r="AD102">
            <v>118</v>
          </cell>
        </row>
        <row r="103">
          <cell r="A103">
            <v>110127</v>
          </cell>
          <cell r="B103">
            <v>407215007</v>
          </cell>
          <cell r="C103">
            <v>2152643301</v>
          </cell>
          <cell r="D103" t="str">
            <v>Ryhove - Grafimedia</v>
          </cell>
          <cell r="E103" t="str">
            <v>9000</v>
          </cell>
          <cell r="F103" t="str">
            <v>Gent</v>
          </cell>
          <cell r="G103">
            <v>186.5</v>
          </cell>
          <cell r="H103">
            <v>186.5</v>
          </cell>
          <cell r="L103">
            <v>186.5</v>
          </cell>
          <cell r="O103">
            <v>186.5</v>
          </cell>
          <cell r="P103">
            <v>186.5</v>
          </cell>
          <cell r="R103">
            <v>1</v>
          </cell>
          <cell r="U103">
            <v>187.5</v>
          </cell>
          <cell r="W103">
            <v>0</v>
          </cell>
          <cell r="X103">
            <v>187.5</v>
          </cell>
          <cell r="AA103">
            <v>187.5</v>
          </cell>
          <cell r="AC103">
            <v>0</v>
          </cell>
          <cell r="AD103">
            <v>187.5</v>
          </cell>
        </row>
        <row r="104">
          <cell r="A104">
            <v>110128</v>
          </cell>
          <cell r="B104">
            <v>407215007</v>
          </cell>
          <cell r="C104">
            <v>2152643497</v>
          </cell>
          <cell r="D104" t="str">
            <v xml:space="preserve"> Ryhove - Grafimedia</v>
          </cell>
          <cell r="E104" t="str">
            <v>9000</v>
          </cell>
          <cell r="F104" t="str">
            <v>Gent</v>
          </cell>
          <cell r="G104">
            <v>37</v>
          </cell>
          <cell r="H104">
            <v>37</v>
          </cell>
          <cell r="L104">
            <v>37</v>
          </cell>
          <cell r="O104">
            <v>37</v>
          </cell>
          <cell r="P104">
            <v>37</v>
          </cell>
          <cell r="Q104">
            <v>-0.5</v>
          </cell>
          <cell r="U104">
            <v>36.5</v>
          </cell>
          <cell r="W104">
            <v>0</v>
          </cell>
          <cell r="X104">
            <v>36.5</v>
          </cell>
          <cell r="AA104">
            <v>36.5</v>
          </cell>
          <cell r="AC104">
            <v>0</v>
          </cell>
          <cell r="AD104">
            <v>36.5</v>
          </cell>
        </row>
        <row r="105">
          <cell r="A105">
            <v>110129</v>
          </cell>
          <cell r="B105">
            <v>425410920</v>
          </cell>
          <cell r="D105" t="str">
            <v xml:space="preserve"> 'T VEER</v>
          </cell>
          <cell r="E105" t="str">
            <v>8930</v>
          </cell>
          <cell r="F105" t="str">
            <v>Menen</v>
          </cell>
          <cell r="G105">
            <v>380.5</v>
          </cell>
          <cell r="H105">
            <v>380.5</v>
          </cell>
          <cell r="L105">
            <v>380.5</v>
          </cell>
          <cell r="O105">
            <v>380.5</v>
          </cell>
          <cell r="P105">
            <v>380.5</v>
          </cell>
          <cell r="R105">
            <v>1</v>
          </cell>
          <cell r="S105">
            <v>19</v>
          </cell>
          <cell r="U105">
            <v>400.5</v>
          </cell>
          <cell r="W105">
            <v>0</v>
          </cell>
          <cell r="X105">
            <v>400.5</v>
          </cell>
          <cell r="AA105">
            <v>400.5</v>
          </cell>
          <cell r="AC105">
            <v>0</v>
          </cell>
          <cell r="AD105">
            <v>400.5</v>
          </cell>
        </row>
        <row r="106">
          <cell r="A106">
            <v>110130</v>
          </cell>
          <cell r="B106">
            <v>419052074</v>
          </cell>
          <cell r="D106" t="str">
            <v>TRIANVAL</v>
          </cell>
          <cell r="E106" t="str">
            <v>9230</v>
          </cell>
          <cell r="F106" t="str">
            <v>Wetteren</v>
          </cell>
          <cell r="G106">
            <v>208.5</v>
          </cell>
          <cell r="H106">
            <v>208.5</v>
          </cell>
          <cell r="L106">
            <v>208.5</v>
          </cell>
          <cell r="O106">
            <v>208.5</v>
          </cell>
          <cell r="P106">
            <v>208.5</v>
          </cell>
          <cell r="S106">
            <v>2.5</v>
          </cell>
          <cell r="U106">
            <v>211</v>
          </cell>
          <cell r="W106">
            <v>0</v>
          </cell>
          <cell r="X106">
            <v>211</v>
          </cell>
          <cell r="AA106">
            <v>211</v>
          </cell>
          <cell r="AC106">
            <v>0</v>
          </cell>
          <cell r="AD106">
            <v>211</v>
          </cell>
        </row>
        <row r="107">
          <cell r="A107">
            <v>110131</v>
          </cell>
          <cell r="B107">
            <v>454926733</v>
          </cell>
          <cell r="D107" t="str">
            <v>TWI</v>
          </cell>
          <cell r="E107" t="str">
            <v>1200</v>
          </cell>
          <cell r="F107" t="str">
            <v>Sint-Lambrechts-Woluwe</v>
          </cell>
          <cell r="G107">
            <v>118.5</v>
          </cell>
          <cell r="H107">
            <v>118.5</v>
          </cell>
          <cell r="L107">
            <v>118.5</v>
          </cell>
          <cell r="O107">
            <v>118.5</v>
          </cell>
          <cell r="P107">
            <v>118.5</v>
          </cell>
          <cell r="Q107">
            <v>-6.5</v>
          </cell>
          <cell r="U107">
            <v>112</v>
          </cell>
          <cell r="W107">
            <v>0</v>
          </cell>
          <cell r="X107">
            <v>112</v>
          </cell>
          <cell r="AA107">
            <v>112</v>
          </cell>
          <cell r="AC107">
            <v>0</v>
          </cell>
          <cell r="AD107">
            <v>112</v>
          </cell>
        </row>
        <row r="108">
          <cell r="A108">
            <v>110132</v>
          </cell>
          <cell r="B108">
            <v>841843796</v>
          </cell>
          <cell r="D108" t="str">
            <v>Vlotter Maakbedrijf</v>
          </cell>
          <cell r="E108" t="str">
            <v>2850</v>
          </cell>
          <cell r="F108" t="str">
            <v>Boom</v>
          </cell>
          <cell r="G108">
            <v>138.5</v>
          </cell>
          <cell r="H108">
            <v>138.5</v>
          </cell>
          <cell r="K108">
            <v>0.85</v>
          </cell>
          <cell r="L108">
            <v>139.35</v>
          </cell>
          <cell r="O108">
            <v>139.35</v>
          </cell>
          <cell r="P108">
            <v>139.35</v>
          </cell>
          <cell r="R108">
            <v>1</v>
          </cell>
          <cell r="S108">
            <v>11.5</v>
          </cell>
          <cell r="U108">
            <v>151.85</v>
          </cell>
          <cell r="W108">
            <v>0</v>
          </cell>
          <cell r="X108">
            <v>151.85</v>
          </cell>
          <cell r="Y108">
            <v>3</v>
          </cell>
          <cell r="AA108">
            <v>154.85</v>
          </cell>
          <cell r="AC108">
            <v>0</v>
          </cell>
          <cell r="AD108">
            <v>154.85</v>
          </cell>
        </row>
        <row r="109">
          <cell r="A109">
            <v>110133</v>
          </cell>
          <cell r="B109">
            <v>439993582</v>
          </cell>
          <cell r="D109" t="str">
            <v>Waak Maatwerkbedrijf VZW</v>
          </cell>
          <cell r="E109" t="str">
            <v>8520</v>
          </cell>
          <cell r="F109" t="str">
            <v>Kuurne</v>
          </cell>
          <cell r="G109">
            <v>1141.5</v>
          </cell>
          <cell r="H109">
            <v>1141.5</v>
          </cell>
          <cell r="K109">
            <v>6.5</v>
          </cell>
          <cell r="L109">
            <v>1148</v>
          </cell>
          <cell r="O109">
            <v>1148</v>
          </cell>
          <cell r="P109">
            <v>1148</v>
          </cell>
          <cell r="U109">
            <v>1148</v>
          </cell>
          <cell r="W109">
            <v>0</v>
          </cell>
          <cell r="X109">
            <v>1148</v>
          </cell>
          <cell r="AA109">
            <v>1148</v>
          </cell>
          <cell r="AC109">
            <v>0</v>
          </cell>
          <cell r="AD109">
            <v>1148</v>
          </cell>
        </row>
        <row r="110">
          <cell r="A110">
            <v>110134</v>
          </cell>
          <cell r="B110">
            <v>406769993</v>
          </cell>
          <cell r="D110" t="str">
            <v>Wase Werkplaats</v>
          </cell>
          <cell r="E110" t="str">
            <v>9140</v>
          </cell>
          <cell r="F110" t="str">
            <v>Temse</v>
          </cell>
          <cell r="G110">
            <v>529.5</v>
          </cell>
          <cell r="H110">
            <v>529.5</v>
          </cell>
          <cell r="L110">
            <v>529.5</v>
          </cell>
          <cell r="O110">
            <v>529.5</v>
          </cell>
          <cell r="P110">
            <v>529.5</v>
          </cell>
          <cell r="U110">
            <v>529.5</v>
          </cell>
          <cell r="W110">
            <v>0</v>
          </cell>
          <cell r="X110">
            <v>529.5</v>
          </cell>
          <cell r="AA110">
            <v>529.5</v>
          </cell>
          <cell r="AC110">
            <v>0</v>
          </cell>
          <cell r="AD110">
            <v>529.5</v>
          </cell>
        </row>
        <row r="111">
          <cell r="A111">
            <v>110135</v>
          </cell>
          <cell r="B111">
            <v>407699908</v>
          </cell>
          <cell r="D111" t="str">
            <v>WERKHUIZEN MIN</v>
          </cell>
          <cell r="E111" t="str">
            <v>2100</v>
          </cell>
          <cell r="F111" t="str">
            <v>Deurne (Antwerpen)</v>
          </cell>
          <cell r="G111">
            <v>77</v>
          </cell>
          <cell r="H111">
            <v>77</v>
          </cell>
          <cell r="L111">
            <v>77</v>
          </cell>
          <cell r="O111">
            <v>77</v>
          </cell>
          <cell r="P111">
            <v>77</v>
          </cell>
          <cell r="U111">
            <v>77</v>
          </cell>
          <cell r="W111">
            <v>0</v>
          </cell>
          <cell r="X111">
            <v>77</v>
          </cell>
          <cell r="AA111">
            <v>77</v>
          </cell>
          <cell r="AC111">
            <v>0</v>
          </cell>
          <cell r="AD111">
            <v>77</v>
          </cell>
        </row>
        <row r="112">
          <cell r="A112">
            <v>110138</v>
          </cell>
          <cell r="B112">
            <v>407768895</v>
          </cell>
          <cell r="D112" t="str">
            <v>Westlandia VZW</v>
          </cell>
          <cell r="E112" t="str">
            <v>8900</v>
          </cell>
          <cell r="F112" t="str">
            <v>Ieper</v>
          </cell>
          <cell r="G112">
            <v>479.5</v>
          </cell>
          <cell r="H112">
            <v>479.5</v>
          </cell>
          <cell r="K112">
            <v>1</v>
          </cell>
          <cell r="L112">
            <v>480.5</v>
          </cell>
          <cell r="O112">
            <v>480.5</v>
          </cell>
          <cell r="P112">
            <v>480.5</v>
          </cell>
          <cell r="R112">
            <v>1</v>
          </cell>
          <cell r="S112">
            <v>23</v>
          </cell>
          <cell r="U112">
            <v>504.5</v>
          </cell>
          <cell r="W112">
            <v>0</v>
          </cell>
          <cell r="X112">
            <v>504.5</v>
          </cell>
          <cell r="AA112">
            <v>504.5</v>
          </cell>
          <cell r="AC112">
            <v>0</v>
          </cell>
          <cell r="AD112">
            <v>504.5</v>
          </cell>
        </row>
        <row r="113">
          <cell r="A113">
            <v>110139</v>
          </cell>
          <cell r="B113">
            <v>432166276</v>
          </cell>
          <cell r="D113" t="str">
            <v>Zonnehoeve  Production</v>
          </cell>
          <cell r="E113" t="str">
            <v>9810</v>
          </cell>
          <cell r="F113" t="str">
            <v>Nazareth</v>
          </cell>
          <cell r="G113">
            <v>169</v>
          </cell>
          <cell r="H113">
            <v>169</v>
          </cell>
          <cell r="L113">
            <v>169</v>
          </cell>
          <cell r="O113">
            <v>169</v>
          </cell>
          <cell r="P113">
            <v>169</v>
          </cell>
          <cell r="S113">
            <v>12.5</v>
          </cell>
          <cell r="U113">
            <v>181.5</v>
          </cell>
          <cell r="W113">
            <v>0</v>
          </cell>
          <cell r="X113">
            <v>181.5</v>
          </cell>
          <cell r="AA113">
            <v>181.5</v>
          </cell>
          <cell r="AC113">
            <v>0</v>
          </cell>
          <cell r="AD113">
            <v>181.5</v>
          </cell>
        </row>
        <row r="114">
          <cell r="A114">
            <v>110140</v>
          </cell>
          <cell r="B114">
            <v>413895535</v>
          </cell>
          <cell r="C114">
            <v>2271937364</v>
          </cell>
          <cell r="D114" t="str">
            <v>maatwerkbedrijf WEBO</v>
          </cell>
          <cell r="E114" t="str">
            <v>2860</v>
          </cell>
          <cell r="F114" t="str">
            <v>Sint-Katelijne-Waver</v>
          </cell>
          <cell r="G114">
            <v>117</v>
          </cell>
          <cell r="H114">
            <v>117</v>
          </cell>
          <cell r="L114">
            <v>117</v>
          </cell>
          <cell r="O114">
            <v>117</v>
          </cell>
          <cell r="P114">
            <v>117</v>
          </cell>
          <cell r="R114">
            <v>1</v>
          </cell>
          <cell r="U114">
            <v>118</v>
          </cell>
          <cell r="W114">
            <v>0</v>
          </cell>
          <cell r="X114">
            <v>118</v>
          </cell>
          <cell r="AA114">
            <v>118</v>
          </cell>
          <cell r="AC114">
            <v>0</v>
          </cell>
          <cell r="AD114">
            <v>118</v>
          </cell>
        </row>
        <row r="115">
          <cell r="A115">
            <v>110141</v>
          </cell>
          <cell r="B115">
            <v>404745465</v>
          </cell>
          <cell r="D115" t="str">
            <v>KUNNIG</v>
          </cell>
          <cell r="E115" t="str">
            <v>2020</v>
          </cell>
          <cell r="F115" t="str">
            <v>Antwerpen</v>
          </cell>
          <cell r="G115">
            <v>207</v>
          </cell>
          <cell r="H115">
            <v>207</v>
          </cell>
          <cell r="L115">
            <v>207</v>
          </cell>
          <cell r="O115">
            <v>207</v>
          </cell>
          <cell r="P115">
            <v>207</v>
          </cell>
          <cell r="U115">
            <v>207</v>
          </cell>
          <cell r="W115">
            <v>0</v>
          </cell>
          <cell r="X115">
            <v>207</v>
          </cell>
          <cell r="AA115">
            <v>207</v>
          </cell>
          <cell r="AC115">
            <v>0</v>
          </cell>
          <cell r="AD115">
            <v>207</v>
          </cell>
        </row>
        <row r="116">
          <cell r="A116">
            <v>110142</v>
          </cell>
          <cell r="B116">
            <v>407231239</v>
          </cell>
          <cell r="C116">
            <v>2152791373</v>
          </cell>
          <cell r="D116" t="str">
            <v>NEKTARI vzw (campus Flexpack)</v>
          </cell>
          <cell r="E116" t="str">
            <v>2870</v>
          </cell>
          <cell r="F116" t="str">
            <v>Puurs-Sint-Amands</v>
          </cell>
          <cell r="G116">
            <v>245.55</v>
          </cell>
          <cell r="H116">
            <v>245.55</v>
          </cell>
          <cell r="L116">
            <v>245.55</v>
          </cell>
          <cell r="O116">
            <v>245.55</v>
          </cell>
          <cell r="P116">
            <v>245.55</v>
          </cell>
          <cell r="R116">
            <v>1</v>
          </cell>
          <cell r="S116">
            <v>19.5</v>
          </cell>
          <cell r="U116">
            <v>266.05</v>
          </cell>
          <cell r="W116">
            <v>0</v>
          </cell>
          <cell r="X116">
            <v>266.05</v>
          </cell>
          <cell r="Y116">
            <v>1</v>
          </cell>
          <cell r="AA116">
            <v>267.05</v>
          </cell>
          <cell r="AC116">
            <v>0</v>
          </cell>
          <cell r="AD116">
            <v>267.05</v>
          </cell>
        </row>
        <row r="117">
          <cell r="A117">
            <v>110144</v>
          </cell>
          <cell r="B117">
            <v>479456845</v>
          </cell>
          <cell r="D117" t="str">
            <v>NATUUR - EN BOOMGAARDEN SOCIALE WERKPLAATS</v>
          </cell>
          <cell r="E117" t="str">
            <v>3724</v>
          </cell>
          <cell r="F117" t="str">
            <v>Vliermaal</v>
          </cell>
          <cell r="G117">
            <v>12</v>
          </cell>
          <cell r="H117">
            <v>12</v>
          </cell>
          <cell r="I117">
            <v>-12</v>
          </cell>
          <cell r="L117">
            <v>0</v>
          </cell>
          <cell r="O117">
            <v>0</v>
          </cell>
          <cell r="P117">
            <v>0</v>
          </cell>
        </row>
        <row r="118">
          <cell r="A118">
            <v>110145</v>
          </cell>
          <cell r="B118">
            <v>860293493</v>
          </cell>
          <cell r="D118" t="str">
            <v>MOBIEL SOCIALE WERKPLAATS</v>
          </cell>
          <cell r="E118" t="str">
            <v>8500</v>
          </cell>
          <cell r="F118" t="str">
            <v>Kortrijk</v>
          </cell>
          <cell r="G118">
            <v>11</v>
          </cell>
          <cell r="H118">
            <v>11</v>
          </cell>
          <cell r="I118">
            <v>-11</v>
          </cell>
          <cell r="L118">
            <v>0</v>
          </cell>
          <cell r="O118">
            <v>0</v>
          </cell>
          <cell r="P118">
            <v>0</v>
          </cell>
        </row>
        <row r="119">
          <cell r="A119">
            <v>110147</v>
          </cell>
          <cell r="B119">
            <v>466209120</v>
          </cell>
          <cell r="C119">
            <v>2154937350</v>
          </cell>
          <cell r="D119" t="str">
            <v>OPNIEUW EN CO vzw</v>
          </cell>
          <cell r="E119" t="str">
            <v>2570</v>
          </cell>
          <cell r="F119" t="str">
            <v>Duffel</v>
          </cell>
          <cell r="G119">
            <v>36</v>
          </cell>
          <cell r="H119">
            <v>36</v>
          </cell>
          <cell r="L119">
            <v>36</v>
          </cell>
          <cell r="O119">
            <v>36</v>
          </cell>
          <cell r="P119">
            <v>36</v>
          </cell>
          <cell r="R119">
            <v>1</v>
          </cell>
          <cell r="S119">
            <v>2</v>
          </cell>
          <cell r="U119">
            <v>39</v>
          </cell>
          <cell r="W119">
            <v>0</v>
          </cell>
          <cell r="X119">
            <v>39</v>
          </cell>
          <cell r="Y119">
            <v>1</v>
          </cell>
          <cell r="AA119">
            <v>40</v>
          </cell>
          <cell r="AC119">
            <v>0</v>
          </cell>
          <cell r="AD119">
            <v>40</v>
          </cell>
        </row>
        <row r="120">
          <cell r="A120">
            <v>110148</v>
          </cell>
          <cell r="B120">
            <v>466209120</v>
          </cell>
          <cell r="C120">
            <v>2231963070</v>
          </cell>
          <cell r="D120" t="str">
            <v>OPNIEUW &amp; CO</v>
          </cell>
          <cell r="E120" t="str">
            <v>2640</v>
          </cell>
          <cell r="F120" t="str">
            <v>Mortsel</v>
          </cell>
          <cell r="G120">
            <v>26.5</v>
          </cell>
          <cell r="H120">
            <v>26.5</v>
          </cell>
          <cell r="L120">
            <v>26.5</v>
          </cell>
          <cell r="O120">
            <v>26.5</v>
          </cell>
          <cell r="P120">
            <v>26.5</v>
          </cell>
          <cell r="R120">
            <v>1</v>
          </cell>
          <cell r="S120">
            <v>4.5</v>
          </cell>
          <cell r="U120">
            <v>32</v>
          </cell>
          <cell r="W120">
            <v>0</v>
          </cell>
          <cell r="X120">
            <v>32</v>
          </cell>
          <cell r="AA120">
            <v>32</v>
          </cell>
          <cell r="AC120">
            <v>0</v>
          </cell>
          <cell r="AD120">
            <v>32</v>
          </cell>
        </row>
        <row r="121">
          <cell r="A121">
            <v>110149</v>
          </cell>
          <cell r="B121">
            <v>466209120</v>
          </cell>
          <cell r="C121">
            <v>2231975146</v>
          </cell>
          <cell r="D121" t="str">
            <v>opnieuw en co</v>
          </cell>
          <cell r="E121" t="str">
            <v>2640</v>
          </cell>
          <cell r="F121" t="str">
            <v>Mortsel</v>
          </cell>
          <cell r="G121">
            <v>35</v>
          </cell>
          <cell r="H121">
            <v>35</v>
          </cell>
          <cell r="L121">
            <v>35</v>
          </cell>
          <cell r="O121">
            <v>35</v>
          </cell>
          <cell r="P121">
            <v>35</v>
          </cell>
          <cell r="R121">
            <v>1</v>
          </cell>
          <cell r="S121">
            <v>2</v>
          </cell>
          <cell r="U121">
            <v>38</v>
          </cell>
          <cell r="W121">
            <v>0</v>
          </cell>
          <cell r="X121">
            <v>38</v>
          </cell>
          <cell r="AA121">
            <v>38</v>
          </cell>
          <cell r="AC121">
            <v>0</v>
          </cell>
          <cell r="AD121">
            <v>38</v>
          </cell>
        </row>
        <row r="122">
          <cell r="A122">
            <v>110150</v>
          </cell>
          <cell r="B122">
            <v>451320313</v>
          </cell>
          <cell r="D122" t="str">
            <v>Noord-Limburgs Open Atelier</v>
          </cell>
          <cell r="E122" t="str">
            <v>3900</v>
          </cell>
          <cell r="F122" t="str">
            <v>Pelt</v>
          </cell>
          <cell r="G122">
            <v>5</v>
          </cell>
          <cell r="H122">
            <v>5</v>
          </cell>
          <cell r="I122">
            <v>-5</v>
          </cell>
          <cell r="L122">
            <v>0</v>
          </cell>
          <cell r="O122">
            <v>0</v>
          </cell>
          <cell r="P122">
            <v>0</v>
          </cell>
        </row>
        <row r="123">
          <cell r="A123">
            <v>110151</v>
          </cell>
          <cell r="B123">
            <v>535997056</v>
          </cell>
          <cell r="D123" t="str">
            <v>De Drie Provinciën</v>
          </cell>
          <cell r="E123" t="str">
            <v>3271</v>
          </cell>
          <cell r="F123" t="str">
            <v>Zichem</v>
          </cell>
          <cell r="G123">
            <v>7</v>
          </cell>
          <cell r="H123">
            <v>7</v>
          </cell>
          <cell r="I123">
            <v>-7</v>
          </cell>
          <cell r="L123">
            <v>0</v>
          </cell>
          <cell r="O123">
            <v>0</v>
          </cell>
          <cell r="P123">
            <v>0</v>
          </cell>
        </row>
        <row r="124">
          <cell r="A124">
            <v>110152</v>
          </cell>
          <cell r="B124">
            <v>465876449</v>
          </cell>
          <cell r="D124" t="str">
            <v>Open Plaats</v>
          </cell>
          <cell r="E124" t="str">
            <v>9000</v>
          </cell>
          <cell r="F124" t="str">
            <v>Gent</v>
          </cell>
          <cell r="G124">
            <v>6.5</v>
          </cell>
          <cell r="H124">
            <v>6.5</v>
          </cell>
          <cell r="I124">
            <v>-6.5</v>
          </cell>
          <cell r="L124">
            <v>0</v>
          </cell>
          <cell r="O124">
            <v>0</v>
          </cell>
          <cell r="P124">
            <v>0</v>
          </cell>
        </row>
        <row r="125">
          <cell r="A125">
            <v>110153</v>
          </cell>
          <cell r="B125">
            <v>541300283</v>
          </cell>
          <cell r="D125" t="str">
            <v>POETSKRACHT</v>
          </cell>
          <cell r="E125" t="str">
            <v>3600</v>
          </cell>
          <cell r="F125" t="str">
            <v>Genk</v>
          </cell>
          <cell r="G125">
            <v>5</v>
          </cell>
          <cell r="H125">
            <v>5</v>
          </cell>
          <cell r="I125">
            <v>-5</v>
          </cell>
          <cell r="L125">
            <v>0</v>
          </cell>
          <cell r="O125">
            <v>0</v>
          </cell>
          <cell r="P125">
            <v>0</v>
          </cell>
        </row>
        <row r="126">
          <cell r="A126">
            <v>110154</v>
          </cell>
          <cell r="B126">
            <v>406633304</v>
          </cell>
          <cell r="C126">
            <v>2138221082</v>
          </cell>
          <cell r="D126" t="str">
            <v>PK BROEDERS ALEXIANEN TIENEN</v>
          </cell>
          <cell r="E126" t="str">
            <v>3300</v>
          </cell>
          <cell r="F126" t="str">
            <v>Tienen</v>
          </cell>
          <cell r="G126">
            <v>5</v>
          </cell>
          <cell r="H126">
            <v>5</v>
          </cell>
          <cell r="I126">
            <v>-5</v>
          </cell>
          <cell r="L126">
            <v>0</v>
          </cell>
          <cell r="O126">
            <v>0</v>
          </cell>
          <cell r="P126">
            <v>0</v>
          </cell>
        </row>
        <row r="127">
          <cell r="A127">
            <v>110155</v>
          </cell>
          <cell r="B127">
            <v>453069875</v>
          </cell>
          <cell r="D127" t="str">
            <v>VELO</v>
          </cell>
          <cell r="E127" t="str">
            <v>3001</v>
          </cell>
          <cell r="F127" t="str">
            <v>Heverlee</v>
          </cell>
          <cell r="G127">
            <v>6.5</v>
          </cell>
          <cell r="H127">
            <v>6.5</v>
          </cell>
          <cell r="I127">
            <v>-6.5</v>
          </cell>
          <cell r="L127">
            <v>0</v>
          </cell>
          <cell r="O127">
            <v>0</v>
          </cell>
          <cell r="P127">
            <v>0</v>
          </cell>
        </row>
        <row r="128">
          <cell r="A128">
            <v>110156</v>
          </cell>
          <cell r="B128">
            <v>212195418</v>
          </cell>
          <cell r="D128" t="str">
            <v>Openbaar Centrum voor Maatschappelijk Welzijn van Maldegem</v>
          </cell>
          <cell r="E128" t="str">
            <v>9990</v>
          </cell>
          <cell r="F128" t="str">
            <v>Maldegem</v>
          </cell>
          <cell r="G128">
            <v>5</v>
          </cell>
          <cell r="H128">
            <v>5</v>
          </cell>
          <cell r="I128">
            <v>-5</v>
          </cell>
          <cell r="L128">
            <v>0</v>
          </cell>
          <cell r="O128">
            <v>0</v>
          </cell>
          <cell r="P128">
            <v>0</v>
          </cell>
        </row>
        <row r="129">
          <cell r="A129">
            <v>110157</v>
          </cell>
          <cell r="B129">
            <v>442637526</v>
          </cell>
          <cell r="D129" t="str">
            <v>WESTVLEES</v>
          </cell>
          <cell r="E129" t="str">
            <v>8840</v>
          </cell>
          <cell r="F129" t="str">
            <v>Staden</v>
          </cell>
          <cell r="G129">
            <v>5</v>
          </cell>
          <cell r="H129">
            <v>5</v>
          </cell>
          <cell r="I129">
            <v>-5</v>
          </cell>
          <cell r="L129">
            <v>0</v>
          </cell>
          <cell r="O129">
            <v>0</v>
          </cell>
          <cell r="P129">
            <v>0</v>
          </cell>
        </row>
        <row r="130">
          <cell r="A130">
            <v>110158</v>
          </cell>
          <cell r="B130">
            <v>448996568</v>
          </cell>
          <cell r="D130" t="str">
            <v>Stroom</v>
          </cell>
          <cell r="E130" t="str">
            <v>9300</v>
          </cell>
          <cell r="F130" t="str">
            <v>Aalst</v>
          </cell>
          <cell r="G130">
            <v>6.5</v>
          </cell>
          <cell r="H130">
            <v>6.5</v>
          </cell>
          <cell r="I130">
            <v>-6.5</v>
          </cell>
          <cell r="L130">
            <v>0</v>
          </cell>
          <cell r="O130">
            <v>0</v>
          </cell>
          <cell r="P130">
            <v>0</v>
          </cell>
        </row>
        <row r="131">
          <cell r="A131">
            <v>110161</v>
          </cell>
          <cell r="B131">
            <v>212214125</v>
          </cell>
          <cell r="D131" t="str">
            <v>Openbaar Centrum voor Maatschappelijk Welzijn van Gent</v>
          </cell>
          <cell r="E131" t="str">
            <v>9000</v>
          </cell>
          <cell r="F131" t="str">
            <v>Gent</v>
          </cell>
          <cell r="G131">
            <v>6.5</v>
          </cell>
          <cell r="H131">
            <v>6.5</v>
          </cell>
          <cell r="I131">
            <v>-6.5</v>
          </cell>
          <cell r="L131">
            <v>0</v>
          </cell>
          <cell r="O131">
            <v>0</v>
          </cell>
          <cell r="P131">
            <v>0</v>
          </cell>
        </row>
        <row r="132">
          <cell r="A132">
            <v>110162</v>
          </cell>
          <cell r="B132">
            <v>463149858</v>
          </cell>
          <cell r="D132" t="str">
            <v>Ergasia</v>
          </cell>
          <cell r="E132" t="str">
            <v>9190</v>
          </cell>
          <cell r="F132" t="str">
            <v>Stekene</v>
          </cell>
          <cell r="G132">
            <v>20</v>
          </cell>
          <cell r="H132">
            <v>20</v>
          </cell>
          <cell r="L132">
            <v>20</v>
          </cell>
          <cell r="O132">
            <v>20</v>
          </cell>
          <cell r="P132">
            <v>20</v>
          </cell>
          <cell r="U132">
            <v>20</v>
          </cell>
          <cell r="W132">
            <v>0</v>
          </cell>
          <cell r="X132">
            <v>20</v>
          </cell>
          <cell r="AA132">
            <v>20</v>
          </cell>
          <cell r="AC132">
            <v>0</v>
          </cell>
          <cell r="AD132">
            <v>20</v>
          </cell>
        </row>
        <row r="133">
          <cell r="A133">
            <v>110164</v>
          </cell>
          <cell r="B133">
            <v>458736061</v>
          </cell>
          <cell r="C133">
            <v>2078413654</v>
          </cell>
          <cell r="D133" t="str">
            <v>DOLMANS LANDSCAPING SERVICES</v>
          </cell>
          <cell r="E133" t="str">
            <v>3560</v>
          </cell>
          <cell r="F133" t="str">
            <v>Lummen</v>
          </cell>
          <cell r="G133">
            <v>5</v>
          </cell>
          <cell r="H133">
            <v>5</v>
          </cell>
          <cell r="I133">
            <v>-5</v>
          </cell>
          <cell r="L133">
            <v>0</v>
          </cell>
          <cell r="O133">
            <v>0</v>
          </cell>
          <cell r="P133">
            <v>0</v>
          </cell>
          <cell r="AA133">
            <v>0</v>
          </cell>
        </row>
        <row r="134">
          <cell r="A134">
            <v>110165</v>
          </cell>
          <cell r="B134">
            <v>407839369</v>
          </cell>
          <cell r="D134" t="str">
            <v>STROOM maatwerk</v>
          </cell>
          <cell r="E134" t="str">
            <v>2170</v>
          </cell>
          <cell r="F134" t="str">
            <v>Merksem (Antwerpen)</v>
          </cell>
          <cell r="G134">
            <v>404.5</v>
          </cell>
          <cell r="H134">
            <v>404.5</v>
          </cell>
          <cell r="L134">
            <v>404.5</v>
          </cell>
          <cell r="O134">
            <v>404.5</v>
          </cell>
          <cell r="P134">
            <v>404.5</v>
          </cell>
          <cell r="S134">
            <v>20</v>
          </cell>
          <cell r="U134">
            <v>424.5</v>
          </cell>
          <cell r="W134">
            <v>0</v>
          </cell>
          <cell r="X134">
            <v>424.5</v>
          </cell>
          <cell r="AA134">
            <v>424.5</v>
          </cell>
          <cell r="AC134">
            <v>0</v>
          </cell>
          <cell r="AD134">
            <v>424.5</v>
          </cell>
        </row>
        <row r="135">
          <cell r="A135">
            <v>110166</v>
          </cell>
          <cell r="B135">
            <v>212391891</v>
          </cell>
          <cell r="D135" t="str">
            <v>Openbaar Centrum voor Maatschappelijk Welzijn van Dendermonde</v>
          </cell>
          <cell r="E135" t="str">
            <v>9200</v>
          </cell>
          <cell r="F135" t="str">
            <v>Dendermonde</v>
          </cell>
          <cell r="G135">
            <v>6.5</v>
          </cell>
          <cell r="H135">
            <v>6.5</v>
          </cell>
          <cell r="I135">
            <v>-6.5</v>
          </cell>
          <cell r="L135">
            <v>0</v>
          </cell>
          <cell r="O135">
            <v>0</v>
          </cell>
          <cell r="P135">
            <v>0</v>
          </cell>
          <cell r="AA135">
            <v>0</v>
          </cell>
        </row>
        <row r="136">
          <cell r="A136">
            <v>110167</v>
          </cell>
          <cell r="B136">
            <v>407841151</v>
          </cell>
          <cell r="D136" t="str">
            <v>ENTIRIS</v>
          </cell>
          <cell r="E136">
            <v>3010</v>
          </cell>
          <cell r="F136" t="str">
            <v>Kessel-Lo</v>
          </cell>
          <cell r="G136">
            <v>1163.5</v>
          </cell>
          <cell r="H136">
            <v>1163.5</v>
          </cell>
          <cell r="L136">
            <v>1163.5</v>
          </cell>
          <cell r="O136">
            <v>1163.5</v>
          </cell>
          <cell r="P136">
            <v>1163.5</v>
          </cell>
          <cell r="Q136">
            <v>-28</v>
          </cell>
          <cell r="U136">
            <v>1135.5</v>
          </cell>
          <cell r="W136">
            <v>0</v>
          </cell>
          <cell r="X136">
            <v>1135.5</v>
          </cell>
          <cell r="AA136">
            <v>1135.5</v>
          </cell>
          <cell r="AC136">
            <v>0</v>
          </cell>
          <cell r="AD136">
            <v>1135.5</v>
          </cell>
        </row>
        <row r="137">
          <cell r="A137">
            <v>110168</v>
          </cell>
          <cell r="B137">
            <v>880743469</v>
          </cell>
          <cell r="D137" t="str">
            <v>ARBEIDS KANSEN VOOR SOCIALE INTEGRATIE</v>
          </cell>
          <cell r="E137">
            <v>3832</v>
          </cell>
          <cell r="F137" t="str">
            <v>Wellen</v>
          </cell>
          <cell r="G137">
            <v>3</v>
          </cell>
          <cell r="H137">
            <v>3</v>
          </cell>
          <cell r="I137">
            <v>-3</v>
          </cell>
          <cell r="L137">
            <v>0</v>
          </cell>
          <cell r="O137">
            <v>0</v>
          </cell>
          <cell r="P137">
            <v>0</v>
          </cell>
        </row>
        <row r="138">
          <cell r="A138">
            <v>110169</v>
          </cell>
          <cell r="B138">
            <v>441330105</v>
          </cell>
          <cell r="D138" t="str">
            <v>DE SLUIS LEERWERKPLAATS</v>
          </cell>
          <cell r="E138">
            <v>3600</v>
          </cell>
          <cell r="F138" t="str">
            <v>Genk</v>
          </cell>
          <cell r="G138">
            <v>2</v>
          </cell>
          <cell r="H138">
            <v>2</v>
          </cell>
          <cell r="I138">
            <v>-2</v>
          </cell>
          <cell r="L138">
            <v>0</v>
          </cell>
          <cell r="O138">
            <v>0</v>
          </cell>
          <cell r="P138">
            <v>0</v>
          </cell>
        </row>
        <row r="139">
          <cell r="A139">
            <v>110170</v>
          </cell>
          <cell r="B139">
            <v>649834474</v>
          </cell>
          <cell r="C139">
            <v>2291755355</v>
          </cell>
          <cell r="D139" t="str">
            <v>vzw HOST (keuken)</v>
          </cell>
          <cell r="E139">
            <v>3500</v>
          </cell>
          <cell r="F139" t="str">
            <v>Hasselt</v>
          </cell>
          <cell r="G139">
            <v>2</v>
          </cell>
          <cell r="H139">
            <v>2</v>
          </cell>
          <cell r="I139">
            <v>-2</v>
          </cell>
          <cell r="L139">
            <v>0</v>
          </cell>
          <cell r="O139">
            <v>0</v>
          </cell>
          <cell r="P139">
            <v>0</v>
          </cell>
        </row>
        <row r="140">
          <cell r="A140">
            <v>110171</v>
          </cell>
          <cell r="B140">
            <v>460534125</v>
          </cell>
          <cell r="D140" t="str">
            <v>Regionaal Steunpunt voor Welzijnsbevordering en Sociale Impulsen</v>
          </cell>
          <cell r="E140">
            <v>9300</v>
          </cell>
          <cell r="F140" t="str">
            <v>Aalst</v>
          </cell>
          <cell r="G140">
            <v>2</v>
          </cell>
          <cell r="H140">
            <v>2</v>
          </cell>
          <cell r="I140">
            <v>-2</v>
          </cell>
          <cell r="L140">
            <v>0</v>
          </cell>
          <cell r="O140">
            <v>0</v>
          </cell>
          <cell r="P140">
            <v>0</v>
          </cell>
        </row>
        <row r="141">
          <cell r="A141">
            <v>110172</v>
          </cell>
          <cell r="B141">
            <v>435914040</v>
          </cell>
          <cell r="D141" t="str">
            <v>Begeleidingsdienst Limburgs Mijngebied</v>
          </cell>
          <cell r="E141">
            <v>3600</v>
          </cell>
          <cell r="F141" t="str">
            <v>Genk</v>
          </cell>
          <cell r="G141">
            <v>2</v>
          </cell>
          <cell r="H141">
            <v>2</v>
          </cell>
          <cell r="I141">
            <v>-2</v>
          </cell>
          <cell r="L141">
            <v>0</v>
          </cell>
          <cell r="O141">
            <v>0</v>
          </cell>
          <cell r="P141">
            <v>0</v>
          </cell>
        </row>
        <row r="142">
          <cell r="A142">
            <v>110173</v>
          </cell>
          <cell r="B142">
            <v>420809061</v>
          </cell>
          <cell r="D142" t="str">
            <v>Aralea</v>
          </cell>
          <cell r="E142">
            <v>2930</v>
          </cell>
          <cell r="F142" t="str">
            <v>Brasschaat</v>
          </cell>
          <cell r="G142">
            <v>200.5</v>
          </cell>
          <cell r="H142">
            <v>200.5</v>
          </cell>
          <cell r="L142">
            <v>200.5</v>
          </cell>
          <cell r="O142">
            <v>200.5</v>
          </cell>
          <cell r="P142">
            <v>200.5</v>
          </cell>
          <cell r="U142">
            <v>200.5</v>
          </cell>
          <cell r="W142">
            <v>0</v>
          </cell>
          <cell r="X142">
            <v>200.5</v>
          </cell>
          <cell r="AA142">
            <v>200.5</v>
          </cell>
          <cell r="AC142">
            <v>0</v>
          </cell>
          <cell r="AD142">
            <v>200.5</v>
          </cell>
        </row>
        <row r="143">
          <cell r="A143">
            <v>110174</v>
          </cell>
          <cell r="B143">
            <v>407229358</v>
          </cell>
          <cell r="D143" t="str">
            <v>BEWEL</v>
          </cell>
          <cell r="E143">
            <v>3590</v>
          </cell>
          <cell r="F143" t="str">
            <v>Diepenbeek</v>
          </cell>
          <cell r="G143">
            <v>1421.5</v>
          </cell>
          <cell r="H143">
            <v>1421.5</v>
          </cell>
          <cell r="L143">
            <v>1421.5</v>
          </cell>
          <cell r="M143">
            <v>5</v>
          </cell>
          <cell r="N143">
            <v>4</v>
          </cell>
          <cell r="O143">
            <v>1426.5</v>
          </cell>
          <cell r="P143">
            <v>1425.5</v>
          </cell>
          <cell r="U143">
            <v>1421.5</v>
          </cell>
          <cell r="W143">
            <v>4</v>
          </cell>
          <cell r="X143">
            <v>1425.5</v>
          </cell>
          <cell r="AA143">
            <v>1421.5</v>
          </cell>
          <cell r="AC143">
            <v>4</v>
          </cell>
          <cell r="AD143">
            <v>1425.5</v>
          </cell>
        </row>
        <row r="144">
          <cell r="A144">
            <v>110175</v>
          </cell>
          <cell r="B144">
            <v>461814525</v>
          </cell>
          <cell r="D144" t="str">
            <v>Sociaal bedrijvencentrum Maasmechelen</v>
          </cell>
          <cell r="E144">
            <v>3630</v>
          </cell>
          <cell r="F144" t="str">
            <v>Maasmechelen</v>
          </cell>
          <cell r="L144">
            <v>0</v>
          </cell>
          <cell r="M144">
            <v>29.6</v>
          </cell>
          <cell r="N144">
            <v>30</v>
          </cell>
          <cell r="O144">
            <v>29.6</v>
          </cell>
          <cell r="P144">
            <v>30</v>
          </cell>
          <cell r="T144">
            <v>1.4</v>
          </cell>
          <cell r="U144">
            <v>1.4</v>
          </cell>
          <cell r="V144">
            <v>2</v>
          </cell>
          <cell r="W144">
            <v>28</v>
          </cell>
          <cell r="X144">
            <v>29.4</v>
          </cell>
          <cell r="Z144">
            <v>2.1</v>
          </cell>
          <cell r="AA144">
            <v>3.5</v>
          </cell>
          <cell r="AB144">
            <v>3</v>
          </cell>
          <cell r="AC144">
            <v>25</v>
          </cell>
          <cell r="AD144">
            <v>28.5</v>
          </cell>
        </row>
        <row r="145">
          <cell r="A145">
            <v>110176</v>
          </cell>
          <cell r="B145">
            <v>758397270</v>
          </cell>
          <cell r="D145" t="str">
            <v>IN-Z MAATWERKBEDRIJF</v>
          </cell>
          <cell r="E145">
            <v>3600</v>
          </cell>
          <cell r="F145" t="str">
            <v>Genk</v>
          </cell>
          <cell r="J145">
            <v>7</v>
          </cell>
          <cell r="L145">
            <v>7</v>
          </cell>
          <cell r="M145">
            <v>4.5999999999999996</v>
          </cell>
          <cell r="N145">
            <v>6.08</v>
          </cell>
          <cell r="O145">
            <v>11.6</v>
          </cell>
          <cell r="P145">
            <v>13.08</v>
          </cell>
          <cell r="T145">
            <v>0.7</v>
          </cell>
          <cell r="U145">
            <v>7.7</v>
          </cell>
          <cell r="V145">
            <v>1</v>
          </cell>
          <cell r="W145">
            <v>5.08</v>
          </cell>
          <cell r="X145">
            <v>12.780000000000001</v>
          </cell>
          <cell r="AA145">
            <v>7.7</v>
          </cell>
          <cell r="AC145">
            <v>5.08</v>
          </cell>
          <cell r="AD145">
            <v>12.780000000000001</v>
          </cell>
        </row>
        <row r="146">
          <cell r="A146">
            <v>110177</v>
          </cell>
          <cell r="B146">
            <v>808114522</v>
          </cell>
          <cell r="D146" t="str">
            <v>MANUS</v>
          </cell>
          <cell r="E146">
            <v>2100</v>
          </cell>
          <cell r="F146" t="str">
            <v>Antwerpen</v>
          </cell>
          <cell r="L146">
            <v>0</v>
          </cell>
          <cell r="M146">
            <v>26.06</v>
          </cell>
          <cell r="N146">
            <v>33</v>
          </cell>
          <cell r="O146">
            <v>26.06</v>
          </cell>
          <cell r="P146">
            <v>33</v>
          </cell>
          <cell r="U146">
            <v>0</v>
          </cell>
          <cell r="W146">
            <v>33</v>
          </cell>
          <cell r="X146">
            <v>33</v>
          </cell>
          <cell r="Z146">
            <v>2.1</v>
          </cell>
          <cell r="AA146">
            <v>2.1</v>
          </cell>
          <cell r="AB146">
            <v>3</v>
          </cell>
          <cell r="AC146">
            <v>30</v>
          </cell>
          <cell r="AD146">
            <v>32.1</v>
          </cell>
        </row>
        <row r="147">
          <cell r="A147">
            <v>110178</v>
          </cell>
          <cell r="B147">
            <v>817381683</v>
          </cell>
          <cell r="D147" t="str">
            <v>WERKMMAAT</v>
          </cell>
          <cell r="E147">
            <v>2100</v>
          </cell>
          <cell r="F147" t="str">
            <v>Antwerpen</v>
          </cell>
          <cell r="K147">
            <v>0.3</v>
          </cell>
          <cell r="L147">
            <v>0.3</v>
          </cell>
          <cell r="M147">
            <v>37</v>
          </cell>
          <cell r="N147">
            <v>42.8</v>
          </cell>
          <cell r="O147">
            <v>37.299999999999997</v>
          </cell>
          <cell r="P147">
            <v>43.099999999999994</v>
          </cell>
          <cell r="T147">
            <v>0.7</v>
          </cell>
          <cell r="U147">
            <v>1</v>
          </cell>
          <cell r="V147">
            <v>1</v>
          </cell>
          <cell r="W147">
            <v>41.8</v>
          </cell>
          <cell r="X147">
            <v>42.8</v>
          </cell>
          <cell r="Z147">
            <v>2.1</v>
          </cell>
          <cell r="AA147">
            <v>3.1</v>
          </cell>
          <cell r="AB147">
            <v>3</v>
          </cell>
          <cell r="AC147">
            <v>38.799999999999997</v>
          </cell>
          <cell r="AD147">
            <v>41.9</v>
          </cell>
        </row>
        <row r="148">
          <cell r="A148">
            <v>110179</v>
          </cell>
          <cell r="B148">
            <v>860293493</v>
          </cell>
          <cell r="D148" t="str">
            <v>MOBIEL SOCIALE WERKPLAATS</v>
          </cell>
          <cell r="E148">
            <v>8500</v>
          </cell>
          <cell r="F148" t="str">
            <v>Kortrijk</v>
          </cell>
          <cell r="J148">
            <v>11</v>
          </cell>
          <cell r="L148">
            <v>11</v>
          </cell>
          <cell r="M148">
            <v>5</v>
          </cell>
          <cell r="N148">
            <v>5</v>
          </cell>
          <cell r="O148">
            <v>16</v>
          </cell>
          <cell r="P148">
            <v>16</v>
          </cell>
          <cell r="U148">
            <v>11</v>
          </cell>
          <cell r="W148">
            <v>5</v>
          </cell>
          <cell r="X148">
            <v>16</v>
          </cell>
          <cell r="AA148">
            <v>11</v>
          </cell>
          <cell r="AC148">
            <v>5</v>
          </cell>
          <cell r="AD148">
            <v>16</v>
          </cell>
        </row>
        <row r="149">
          <cell r="G149">
            <v>20185.8</v>
          </cell>
          <cell r="H149">
            <v>20185.8</v>
          </cell>
          <cell r="I149">
            <v>-103.5</v>
          </cell>
          <cell r="J149">
            <v>25</v>
          </cell>
          <cell r="K149">
            <v>10.25</v>
          </cell>
          <cell r="L149">
            <v>20117.55</v>
          </cell>
          <cell r="M149">
            <v>674.05000000000007</v>
          </cell>
          <cell r="N149">
            <v>740.06000000000006</v>
          </cell>
          <cell r="O149">
            <v>20791.599999999995</v>
          </cell>
          <cell r="P149">
            <v>20857.61</v>
          </cell>
          <cell r="Q149">
            <v>-70</v>
          </cell>
          <cell r="R149">
            <v>70</v>
          </cell>
          <cell r="S149">
            <v>584</v>
          </cell>
          <cell r="T149">
            <v>20.719999999999995</v>
          </cell>
          <cell r="U149">
            <v>20722.270000000004</v>
          </cell>
          <cell r="V149">
            <v>29.61</v>
          </cell>
          <cell r="W149">
            <v>710.44999999999993</v>
          </cell>
          <cell r="X149">
            <v>21432.720000000001</v>
          </cell>
          <cell r="Y149">
            <v>37.5</v>
          </cell>
          <cell r="Z149">
            <v>22.640000000000004</v>
          </cell>
          <cell r="AA149">
            <v>20782.409999999996</v>
          </cell>
          <cell r="AB149">
            <v>32.340000000000003</v>
          </cell>
          <cell r="AC149">
            <v>678.11</v>
          </cell>
          <cell r="AD149">
            <v>21460.52</v>
          </cell>
        </row>
        <row r="152">
          <cell r="A152" t="str">
            <v>permanent contingent</v>
          </cell>
        </row>
        <row r="153">
          <cell r="A153" t="str">
            <v>wijzigingen permanent contingent</v>
          </cell>
        </row>
        <row r="154">
          <cell r="A154" t="str">
            <v>voorlopig contingent</v>
          </cell>
        </row>
        <row r="155">
          <cell r="A155" t="str">
            <v>wijzigingen voorlopig contingent</v>
          </cell>
        </row>
        <row r="156">
          <cell r="A156" t="str">
            <v>contingent zoals in SUMO (permanent + voorlopig)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8618-EC8E-42CE-9D1C-80AB973DC10E}">
  <sheetPr>
    <pageSetUpPr fitToPage="1"/>
  </sheetPr>
  <dimension ref="A1:I128"/>
  <sheetViews>
    <sheetView tabSelected="1" workbookViewId="0">
      <selection activeCell="J75" sqref="J75"/>
    </sheetView>
  </sheetViews>
  <sheetFormatPr defaultRowHeight="14.4" x14ac:dyDescent="0.3"/>
  <cols>
    <col min="1" max="1" width="10.88671875" style="6" bestFit="1" customWidth="1"/>
    <col min="2" max="2" width="10" bestFit="1" customWidth="1"/>
    <col min="3" max="3" width="11" bestFit="1" customWidth="1"/>
    <col min="4" max="4" width="42.33203125" customWidth="1"/>
    <col min="6" max="6" width="21.88671875" bestFit="1" customWidth="1"/>
    <col min="7" max="7" width="12.33203125" customWidth="1"/>
    <col min="8" max="8" width="12.5546875" customWidth="1"/>
    <col min="9" max="9" width="12" customWidth="1"/>
  </cols>
  <sheetData>
    <row r="1" spans="1:9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3">
        <v>110001</v>
      </c>
      <c r="B2" s="4">
        <v>467004520</v>
      </c>
      <c r="C2" s="4"/>
      <c r="D2" s="4" t="s">
        <v>9</v>
      </c>
      <c r="E2" s="3" t="s">
        <v>10</v>
      </c>
      <c r="F2" s="4" t="s">
        <v>11</v>
      </c>
      <c r="G2" s="5">
        <f>VLOOKUP(A2,'[1]evolutie contingent 2023'!A2:AD149,27,0)</f>
        <v>40.200000000000003</v>
      </c>
      <c r="H2" s="5">
        <f>VLOOKUP(A2,'[1]evolutie contingent 2023'!A2:AD148,29,0)</f>
        <v>0</v>
      </c>
      <c r="I2" s="5">
        <f>G2+H2</f>
        <v>40.200000000000003</v>
      </c>
    </row>
    <row r="3" spans="1:9" x14ac:dyDescent="0.3">
      <c r="A3" s="3">
        <v>110002</v>
      </c>
      <c r="B3" s="4">
        <v>454951180</v>
      </c>
      <c r="C3" s="4"/>
      <c r="D3" s="4" t="s">
        <v>12</v>
      </c>
      <c r="E3" s="3" t="s">
        <v>13</v>
      </c>
      <c r="F3" s="4" t="s">
        <v>14</v>
      </c>
      <c r="G3" s="5">
        <f>VLOOKUP(A3,'[1]evolutie contingent 2023'!A3:AD150,27,0)</f>
        <v>25</v>
      </c>
      <c r="H3" s="5">
        <f>VLOOKUP(A3,'[1]evolutie contingent 2023'!A3:AD149,29,0)</f>
        <v>0</v>
      </c>
      <c r="I3" s="5">
        <f t="shared" ref="I3:I64" si="0">G3+H3</f>
        <v>25</v>
      </c>
    </row>
    <row r="4" spans="1:9" x14ac:dyDescent="0.3">
      <c r="A4" s="3">
        <v>110004</v>
      </c>
      <c r="B4" s="4">
        <v>465227440</v>
      </c>
      <c r="C4" s="4"/>
      <c r="D4" s="4" t="s">
        <v>15</v>
      </c>
      <c r="E4" s="3" t="s">
        <v>16</v>
      </c>
      <c r="F4" s="4" t="s">
        <v>17</v>
      </c>
      <c r="G4" s="5">
        <f>VLOOKUP(A4,'[1]evolutie contingent 2023'!A4:AD151,27,0)</f>
        <v>57.400000000000006</v>
      </c>
      <c r="H4" s="5">
        <f>VLOOKUP(A4,'[1]evolutie contingent 2023'!A4:AD150,29,0)</f>
        <v>23.5</v>
      </c>
      <c r="I4" s="5">
        <f t="shared" si="0"/>
        <v>80.900000000000006</v>
      </c>
    </row>
    <row r="5" spans="1:9" x14ac:dyDescent="0.3">
      <c r="A5" s="3">
        <v>110005</v>
      </c>
      <c r="B5" s="4">
        <v>430839554</v>
      </c>
      <c r="C5" s="4"/>
      <c r="D5" s="4" t="s">
        <v>18</v>
      </c>
      <c r="E5" s="3" t="s">
        <v>19</v>
      </c>
      <c r="F5" s="4" t="s">
        <v>20</v>
      </c>
      <c r="G5" s="5">
        <f>VLOOKUP(A5,'[1]evolutie contingent 2023'!A5:AD152,27,0)</f>
        <v>248.6</v>
      </c>
      <c r="H5" s="5">
        <f>VLOOKUP(A5,'[1]evolutie contingent 2023'!A5:AD151,29,0)</f>
        <v>12</v>
      </c>
      <c r="I5" s="5">
        <f t="shared" si="0"/>
        <v>260.60000000000002</v>
      </c>
    </row>
    <row r="6" spans="1:9" x14ac:dyDescent="0.3">
      <c r="A6" s="3">
        <v>110006</v>
      </c>
      <c r="B6" s="4">
        <v>464028204</v>
      </c>
      <c r="C6" s="4"/>
      <c r="D6" s="4" t="s">
        <v>21</v>
      </c>
      <c r="E6" s="3" t="s">
        <v>22</v>
      </c>
      <c r="F6" s="4" t="s">
        <v>23</v>
      </c>
      <c r="G6" s="5">
        <f>VLOOKUP(A6,'[1]evolutie contingent 2023'!A6:AD153,27,0)</f>
        <v>46.5</v>
      </c>
      <c r="H6" s="5">
        <f>VLOOKUP(A6,'[1]evolutie contingent 2023'!A6:AD152,29,0)</f>
        <v>8</v>
      </c>
      <c r="I6" s="5">
        <f t="shared" si="0"/>
        <v>54.5</v>
      </c>
    </row>
    <row r="7" spans="1:9" x14ac:dyDescent="0.3">
      <c r="A7" s="3">
        <v>110007</v>
      </c>
      <c r="B7" s="4">
        <v>433160527</v>
      </c>
      <c r="C7" s="4"/>
      <c r="D7" s="4" t="s">
        <v>24</v>
      </c>
      <c r="E7" s="3" t="s">
        <v>25</v>
      </c>
      <c r="F7" s="4" t="s">
        <v>26</v>
      </c>
      <c r="G7" s="5">
        <f>VLOOKUP(A7,'[1]evolutie contingent 2023'!A7:AD154,27,0)</f>
        <v>53.8</v>
      </c>
      <c r="H7" s="5">
        <f>VLOOKUP(A7,'[1]evolutie contingent 2023'!A7:AD153,29,0)</f>
        <v>0</v>
      </c>
      <c r="I7" s="5">
        <f t="shared" si="0"/>
        <v>53.8</v>
      </c>
    </row>
    <row r="8" spans="1:9" x14ac:dyDescent="0.3">
      <c r="A8" s="3">
        <v>110008</v>
      </c>
      <c r="B8" s="4">
        <v>462277947</v>
      </c>
      <c r="C8" s="4"/>
      <c r="D8" s="4" t="s">
        <v>27</v>
      </c>
      <c r="E8" s="3" t="s">
        <v>28</v>
      </c>
      <c r="F8" s="4" t="s">
        <v>29</v>
      </c>
      <c r="G8" s="5">
        <f>VLOOKUP(A8,'[1]evolutie contingent 2023'!A8:AD155,27,0)</f>
        <v>48</v>
      </c>
      <c r="H8" s="5">
        <f>VLOOKUP(A8,'[1]evolutie contingent 2023'!A8:AD154,29,0)</f>
        <v>0</v>
      </c>
      <c r="I8" s="5">
        <f t="shared" si="0"/>
        <v>48</v>
      </c>
    </row>
    <row r="9" spans="1:9" x14ac:dyDescent="0.3">
      <c r="A9" s="3">
        <v>110009</v>
      </c>
      <c r="B9" s="4">
        <v>465225262</v>
      </c>
      <c r="C9" s="4"/>
      <c r="D9" s="4" t="s">
        <v>30</v>
      </c>
      <c r="E9" s="3" t="s">
        <v>31</v>
      </c>
      <c r="F9" s="4" t="s">
        <v>32</v>
      </c>
      <c r="G9" s="5">
        <f>VLOOKUP(A9,'[1]evolutie contingent 2023'!A9:AD156,27,0)</f>
        <v>46.5</v>
      </c>
      <c r="H9" s="5">
        <f>VLOOKUP(A9,'[1]evolutie contingent 2023'!A9:AD155,29,0)</f>
        <v>0</v>
      </c>
      <c r="I9" s="5">
        <f t="shared" si="0"/>
        <v>46.5</v>
      </c>
    </row>
    <row r="10" spans="1:9" x14ac:dyDescent="0.3">
      <c r="A10" s="3">
        <v>110010</v>
      </c>
      <c r="B10" s="4">
        <v>466843281</v>
      </c>
      <c r="C10" s="4"/>
      <c r="D10" s="4" t="s">
        <v>33</v>
      </c>
      <c r="E10" s="3" t="s">
        <v>34</v>
      </c>
      <c r="F10" s="4" t="s">
        <v>35</v>
      </c>
      <c r="G10" s="5">
        <f>VLOOKUP(A10,'[1]evolutie contingent 2023'!A10:AD157,27,0)</f>
        <v>53.69</v>
      </c>
      <c r="H10" s="5">
        <f>VLOOKUP(A10,'[1]evolutie contingent 2023'!A10:AD156,29,0)</f>
        <v>74.95</v>
      </c>
      <c r="I10" s="5">
        <f t="shared" si="0"/>
        <v>128.63999999999999</v>
      </c>
    </row>
    <row r="11" spans="1:9" x14ac:dyDescent="0.3">
      <c r="A11" s="3">
        <v>110011</v>
      </c>
      <c r="B11" s="4">
        <v>465822803</v>
      </c>
      <c r="C11" s="4"/>
      <c r="D11" s="4" t="s">
        <v>36</v>
      </c>
      <c r="E11" s="3" t="s">
        <v>37</v>
      </c>
      <c r="F11" s="4" t="s">
        <v>38</v>
      </c>
      <c r="G11" s="5">
        <f>VLOOKUP(A11,'[1]evolutie contingent 2023'!A11:AD158,27,0)</f>
        <v>100.17999999999999</v>
      </c>
      <c r="H11" s="5">
        <f>VLOOKUP(A11,'[1]evolutie contingent 2023'!A11:AD157,29,0)</f>
        <v>32.659999999999997</v>
      </c>
      <c r="I11" s="5">
        <f t="shared" si="0"/>
        <v>132.83999999999997</v>
      </c>
    </row>
    <row r="12" spans="1:9" x14ac:dyDescent="0.3">
      <c r="A12" s="3">
        <v>110012</v>
      </c>
      <c r="B12" s="4">
        <v>470413079</v>
      </c>
      <c r="C12" s="4"/>
      <c r="D12" s="4" t="s">
        <v>39</v>
      </c>
      <c r="E12" s="3" t="s">
        <v>40</v>
      </c>
      <c r="F12" s="4" t="s">
        <v>41</v>
      </c>
      <c r="G12" s="5">
        <f>VLOOKUP(A12,'[1]evolutie contingent 2023'!A12:AD159,27,0)</f>
        <v>38</v>
      </c>
      <c r="H12" s="5">
        <f>VLOOKUP(A12,'[1]evolutie contingent 2023'!A12:AD158,29,0)</f>
        <v>0</v>
      </c>
      <c r="I12" s="5">
        <f t="shared" si="0"/>
        <v>38</v>
      </c>
    </row>
    <row r="13" spans="1:9" x14ac:dyDescent="0.3">
      <c r="A13" s="3">
        <v>110013</v>
      </c>
      <c r="B13" s="4">
        <v>466375307</v>
      </c>
      <c r="C13" s="4"/>
      <c r="D13" s="4" t="s">
        <v>42</v>
      </c>
      <c r="E13" s="3" t="s">
        <v>43</v>
      </c>
      <c r="F13" s="4" t="s">
        <v>44</v>
      </c>
      <c r="G13" s="5">
        <f>VLOOKUP(A13,'[1]evolutie contingent 2023'!A13:AD160,27,0)</f>
        <v>43</v>
      </c>
      <c r="H13" s="5">
        <f>VLOOKUP(A13,'[1]evolutie contingent 2023'!A13:AD159,29,0)</f>
        <v>0</v>
      </c>
      <c r="I13" s="5">
        <f t="shared" si="0"/>
        <v>43</v>
      </c>
    </row>
    <row r="14" spans="1:9" x14ac:dyDescent="0.3">
      <c r="A14" s="3">
        <v>110014</v>
      </c>
      <c r="B14" s="4">
        <v>472926270</v>
      </c>
      <c r="C14" s="4"/>
      <c r="D14" s="4" t="s">
        <v>45</v>
      </c>
      <c r="E14" s="3" t="s">
        <v>46</v>
      </c>
      <c r="F14" s="4" t="s">
        <v>47</v>
      </c>
      <c r="G14" s="5">
        <f>VLOOKUP(A14,'[1]evolutie contingent 2023'!A14:AD161,27,0)</f>
        <v>53</v>
      </c>
      <c r="H14" s="5">
        <f>VLOOKUP(A14,'[1]evolutie contingent 2023'!A14:AD160,29,0)</f>
        <v>0</v>
      </c>
      <c r="I14" s="5">
        <f t="shared" si="0"/>
        <v>53</v>
      </c>
    </row>
    <row r="15" spans="1:9" x14ac:dyDescent="0.3">
      <c r="A15" s="3">
        <v>110015</v>
      </c>
      <c r="B15" s="4">
        <v>465807361</v>
      </c>
      <c r="C15" s="4"/>
      <c r="D15" s="4" t="s">
        <v>48</v>
      </c>
      <c r="E15" s="3" t="s">
        <v>49</v>
      </c>
      <c r="F15" s="4" t="s">
        <v>50</v>
      </c>
      <c r="G15" s="5">
        <f>VLOOKUP(A15,'[1]evolutie contingent 2023'!A15:AD162,27,0)</f>
        <v>64.5</v>
      </c>
      <c r="H15" s="5">
        <f>VLOOKUP(A15,'[1]evolutie contingent 2023'!A15:AD161,29,0)</f>
        <v>0</v>
      </c>
      <c r="I15" s="5">
        <f t="shared" si="0"/>
        <v>64.5</v>
      </c>
    </row>
    <row r="16" spans="1:9" x14ac:dyDescent="0.3">
      <c r="A16" s="3">
        <v>110016</v>
      </c>
      <c r="B16" s="4">
        <v>442423037</v>
      </c>
      <c r="C16" s="4"/>
      <c r="D16" s="4" t="s">
        <v>51</v>
      </c>
      <c r="E16" s="3" t="s">
        <v>52</v>
      </c>
      <c r="F16" s="4" t="s">
        <v>53</v>
      </c>
      <c r="G16" s="5">
        <f>VLOOKUP(A16,'[1]evolutie contingent 2023'!A16:AD163,27,0)</f>
        <v>263.5</v>
      </c>
      <c r="H16" s="5">
        <f>VLOOKUP(A16,'[1]evolutie contingent 2023'!A16:AD162,29,0)</f>
        <v>0</v>
      </c>
      <c r="I16" s="5">
        <f t="shared" si="0"/>
        <v>263.5</v>
      </c>
    </row>
    <row r="17" spans="1:9" x14ac:dyDescent="0.3">
      <c r="A17" s="3">
        <v>110017</v>
      </c>
      <c r="B17" s="4">
        <v>465914160</v>
      </c>
      <c r="C17" s="4"/>
      <c r="D17" s="4" t="s">
        <v>54</v>
      </c>
      <c r="E17" s="3" t="s">
        <v>55</v>
      </c>
      <c r="F17" s="4" t="s">
        <v>56</v>
      </c>
      <c r="G17" s="5">
        <f>VLOOKUP(A17,'[1]evolutie contingent 2023'!A17:AD164,27,0)</f>
        <v>102.3</v>
      </c>
      <c r="H17" s="5">
        <f>VLOOKUP(A17,'[1]evolutie contingent 2023'!A17:AD163,29,0)</f>
        <v>0</v>
      </c>
      <c r="I17" s="5">
        <f t="shared" si="0"/>
        <v>102.3</v>
      </c>
    </row>
    <row r="18" spans="1:9" x14ac:dyDescent="0.3">
      <c r="A18" s="3">
        <v>110018</v>
      </c>
      <c r="B18" s="4">
        <v>417701992</v>
      </c>
      <c r="C18" s="4"/>
      <c r="D18" s="4" t="s">
        <v>57</v>
      </c>
      <c r="E18" s="3" t="s">
        <v>58</v>
      </c>
      <c r="F18" s="4" t="s">
        <v>59</v>
      </c>
      <c r="G18" s="5">
        <f>VLOOKUP(A18,'[1]evolutie contingent 2023'!A18:AD165,27,0)</f>
        <v>72.5</v>
      </c>
      <c r="H18" s="5">
        <f>VLOOKUP(A18,'[1]evolutie contingent 2023'!A18:AD164,29,0)</f>
        <v>0</v>
      </c>
      <c r="I18" s="5">
        <f t="shared" si="0"/>
        <v>72.5</v>
      </c>
    </row>
    <row r="19" spans="1:9" x14ac:dyDescent="0.3">
      <c r="A19" s="3">
        <v>110019</v>
      </c>
      <c r="B19" s="4">
        <v>465841411</v>
      </c>
      <c r="C19" s="4"/>
      <c r="D19" s="4" t="s">
        <v>60</v>
      </c>
      <c r="E19" s="3" t="s">
        <v>61</v>
      </c>
      <c r="F19" s="4" t="s">
        <v>62</v>
      </c>
      <c r="G19" s="5">
        <f>VLOOKUP(A19,'[1]evolutie contingent 2023'!A19:AD166,27,0)</f>
        <v>62.4</v>
      </c>
      <c r="H19" s="5">
        <f>VLOOKUP(A19,'[1]evolutie contingent 2023'!A19:AD165,29,0)</f>
        <v>0</v>
      </c>
      <c r="I19" s="5">
        <f t="shared" si="0"/>
        <v>62.4</v>
      </c>
    </row>
    <row r="20" spans="1:9" x14ac:dyDescent="0.3">
      <c r="A20" s="3">
        <v>110020</v>
      </c>
      <c r="B20" s="4">
        <v>456349366</v>
      </c>
      <c r="C20" s="4"/>
      <c r="D20" s="4" t="s">
        <v>63</v>
      </c>
      <c r="E20" s="3" t="s">
        <v>64</v>
      </c>
      <c r="F20" s="4" t="s">
        <v>65</v>
      </c>
      <c r="G20" s="5">
        <f>VLOOKUP(A20,'[1]evolutie contingent 2023'!A20:AD167,27,0)</f>
        <v>76.5</v>
      </c>
      <c r="H20" s="5">
        <f>VLOOKUP(A20,'[1]evolutie contingent 2023'!A20:AD166,29,0)</f>
        <v>0</v>
      </c>
      <c r="I20" s="5">
        <f t="shared" si="0"/>
        <v>76.5</v>
      </c>
    </row>
    <row r="21" spans="1:9" x14ac:dyDescent="0.3">
      <c r="A21" s="3">
        <v>110021</v>
      </c>
      <c r="B21" s="4">
        <v>466159432</v>
      </c>
      <c r="C21" s="4"/>
      <c r="D21" s="4" t="s">
        <v>66</v>
      </c>
      <c r="E21" s="3" t="s">
        <v>67</v>
      </c>
      <c r="F21" s="4" t="s">
        <v>68</v>
      </c>
      <c r="G21" s="5">
        <f>VLOOKUP(A21,'[1]evolutie contingent 2023'!A21:AD168,27,0)</f>
        <v>87</v>
      </c>
      <c r="H21" s="5">
        <f>VLOOKUP(A21,'[1]evolutie contingent 2023'!A21:AD167,29,0)</f>
        <v>0</v>
      </c>
      <c r="I21" s="5">
        <f t="shared" si="0"/>
        <v>87</v>
      </c>
    </row>
    <row r="22" spans="1:9" x14ac:dyDescent="0.3">
      <c r="A22" s="3">
        <v>110022</v>
      </c>
      <c r="B22" s="4">
        <v>459644990</v>
      </c>
      <c r="C22" s="4"/>
      <c r="D22" s="4" t="s">
        <v>69</v>
      </c>
      <c r="E22" s="3" t="s">
        <v>70</v>
      </c>
      <c r="F22" s="4" t="s">
        <v>71</v>
      </c>
      <c r="G22" s="5">
        <f>VLOOKUP(A22,'[1]evolutie contingent 2023'!A22:AD169,27,0)</f>
        <v>125</v>
      </c>
      <c r="H22" s="5">
        <f>VLOOKUP(A22,'[1]evolutie contingent 2023'!A22:AD168,29,0)</f>
        <v>10.5</v>
      </c>
      <c r="I22" s="5">
        <f t="shared" si="0"/>
        <v>135.5</v>
      </c>
    </row>
    <row r="23" spans="1:9" x14ac:dyDescent="0.3">
      <c r="A23" s="3">
        <v>110023</v>
      </c>
      <c r="B23" s="4">
        <v>454426489</v>
      </c>
      <c r="C23" s="4"/>
      <c r="D23" s="4" t="s">
        <v>72</v>
      </c>
      <c r="E23" s="3" t="s">
        <v>73</v>
      </c>
      <c r="F23" s="4" t="s">
        <v>74</v>
      </c>
      <c r="G23" s="5">
        <f>VLOOKUP(A23,'[1]evolutie contingent 2023'!A23:AD170,27,0)</f>
        <v>22</v>
      </c>
      <c r="H23" s="5">
        <f>VLOOKUP(A23,'[1]evolutie contingent 2023'!A23:AD169,29,0)</f>
        <v>0</v>
      </c>
      <c r="I23" s="5">
        <f t="shared" si="0"/>
        <v>22</v>
      </c>
    </row>
    <row r="24" spans="1:9" x14ac:dyDescent="0.3">
      <c r="A24" s="3">
        <v>110024</v>
      </c>
      <c r="B24" s="4">
        <v>460219666</v>
      </c>
      <c r="C24" s="4"/>
      <c r="D24" s="4" t="s">
        <v>75</v>
      </c>
      <c r="E24" s="3" t="s">
        <v>64</v>
      </c>
      <c r="F24" s="4" t="s">
        <v>65</v>
      </c>
      <c r="G24" s="5">
        <f>VLOOKUP(A24,'[1]evolutie contingent 2023'!A24:AD171,27,0)</f>
        <v>53.5</v>
      </c>
      <c r="H24" s="5">
        <f>VLOOKUP(A24,'[1]evolutie contingent 2023'!A24:AD170,29,0)</f>
        <v>0</v>
      </c>
      <c r="I24" s="5">
        <f t="shared" si="0"/>
        <v>53.5</v>
      </c>
    </row>
    <row r="25" spans="1:9" x14ac:dyDescent="0.3">
      <c r="A25" s="3">
        <v>110025</v>
      </c>
      <c r="B25" s="4">
        <v>467021742</v>
      </c>
      <c r="C25" s="4"/>
      <c r="D25" s="4" t="s">
        <v>76</v>
      </c>
      <c r="E25" s="3" t="s">
        <v>77</v>
      </c>
      <c r="F25" s="4" t="s">
        <v>78</v>
      </c>
      <c r="G25" s="5">
        <f>VLOOKUP(A25,'[1]evolutie contingent 2023'!A25:AD172,27,0)</f>
        <v>66.599999999999994</v>
      </c>
      <c r="H25" s="5">
        <f>VLOOKUP(A25,'[1]evolutie contingent 2023'!A25:AD171,29,0)</f>
        <v>0</v>
      </c>
      <c r="I25" s="5">
        <f t="shared" si="0"/>
        <v>66.599999999999994</v>
      </c>
    </row>
    <row r="26" spans="1:9" x14ac:dyDescent="0.3">
      <c r="A26" s="3">
        <v>110026</v>
      </c>
      <c r="B26" s="4">
        <v>465913368</v>
      </c>
      <c r="C26" s="4"/>
      <c r="D26" s="4" t="s">
        <v>79</v>
      </c>
      <c r="E26" s="3" t="s">
        <v>80</v>
      </c>
      <c r="F26" s="4" t="s">
        <v>81</v>
      </c>
      <c r="G26" s="5">
        <f>VLOOKUP(A26,'[1]evolutie contingent 2023'!A26:AD173,27,0)</f>
        <v>48.5</v>
      </c>
      <c r="H26" s="5">
        <f>VLOOKUP(A26,'[1]evolutie contingent 2023'!A26:AD172,29,0)</f>
        <v>0</v>
      </c>
      <c r="I26" s="5">
        <f t="shared" si="0"/>
        <v>48.5</v>
      </c>
    </row>
    <row r="27" spans="1:9" x14ac:dyDescent="0.3">
      <c r="A27" s="3">
        <v>110027</v>
      </c>
      <c r="B27" s="4">
        <v>429827388</v>
      </c>
      <c r="C27" s="4"/>
      <c r="D27" s="4" t="s">
        <v>82</v>
      </c>
      <c r="E27" s="3" t="s">
        <v>83</v>
      </c>
      <c r="F27" s="4" t="s">
        <v>84</v>
      </c>
      <c r="G27" s="5">
        <f>VLOOKUP(A27,'[1]evolutie contingent 2023'!A27:AD174,27,0)</f>
        <v>50.5</v>
      </c>
      <c r="H27" s="5">
        <f>VLOOKUP(A27,'[1]evolutie contingent 2023'!A27:AD173,29,0)</f>
        <v>0</v>
      </c>
      <c r="I27" s="5">
        <f t="shared" si="0"/>
        <v>50.5</v>
      </c>
    </row>
    <row r="28" spans="1:9" x14ac:dyDescent="0.3">
      <c r="A28" s="3">
        <v>110028</v>
      </c>
      <c r="B28" s="4">
        <v>465794592</v>
      </c>
      <c r="C28" s="4"/>
      <c r="D28" s="4" t="s">
        <v>85</v>
      </c>
      <c r="E28" s="3" t="s">
        <v>86</v>
      </c>
      <c r="F28" s="4" t="s">
        <v>87</v>
      </c>
      <c r="G28" s="5">
        <f>VLOOKUP(A28,'[1]evolutie contingent 2023'!A28:AD175,27,0)</f>
        <v>90.2</v>
      </c>
      <c r="H28" s="5">
        <f>VLOOKUP(A28,'[1]evolutie contingent 2023'!A28:AD174,29,0)</f>
        <v>13</v>
      </c>
      <c r="I28" s="5">
        <f t="shared" si="0"/>
        <v>103.2</v>
      </c>
    </row>
    <row r="29" spans="1:9" x14ac:dyDescent="0.3">
      <c r="A29" s="3">
        <v>110029</v>
      </c>
      <c r="B29" s="4">
        <v>466328686</v>
      </c>
      <c r="C29" s="4"/>
      <c r="D29" s="4" t="s">
        <v>88</v>
      </c>
      <c r="E29" s="3" t="s">
        <v>89</v>
      </c>
      <c r="F29" s="4" t="s">
        <v>90</v>
      </c>
      <c r="G29" s="5">
        <f>VLOOKUP(A29,'[1]evolutie contingent 2023'!A29:AD176,27,0)</f>
        <v>86.5</v>
      </c>
      <c r="H29" s="5">
        <f>VLOOKUP(A29,'[1]evolutie contingent 2023'!A29:AD175,29,0)</f>
        <v>0</v>
      </c>
      <c r="I29" s="5">
        <f t="shared" si="0"/>
        <v>86.5</v>
      </c>
    </row>
    <row r="30" spans="1:9" x14ac:dyDescent="0.3">
      <c r="A30" s="3">
        <v>110030</v>
      </c>
      <c r="B30" s="4">
        <v>469045082</v>
      </c>
      <c r="C30" s="4"/>
      <c r="D30" s="4" t="s">
        <v>91</v>
      </c>
      <c r="E30" s="3" t="s">
        <v>92</v>
      </c>
      <c r="F30" s="4" t="s">
        <v>93</v>
      </c>
      <c r="G30" s="5">
        <f>VLOOKUP(A30,'[1]evolutie contingent 2023'!A30:AD177,27,0)</f>
        <v>51.9</v>
      </c>
      <c r="H30" s="5">
        <f>VLOOKUP(A30,'[1]evolutie contingent 2023'!A30:AD176,29,0)</f>
        <v>12</v>
      </c>
      <c r="I30" s="5">
        <f t="shared" si="0"/>
        <v>63.9</v>
      </c>
    </row>
    <row r="31" spans="1:9" x14ac:dyDescent="0.3">
      <c r="A31" s="3">
        <v>110031</v>
      </c>
      <c r="B31" s="4">
        <v>461019224</v>
      </c>
      <c r="C31" s="4"/>
      <c r="D31" s="4" t="s">
        <v>94</v>
      </c>
      <c r="E31" s="3" t="s">
        <v>95</v>
      </c>
      <c r="F31" s="4" t="s">
        <v>96</v>
      </c>
      <c r="G31" s="5">
        <f>VLOOKUP(A31,'[1]evolutie contingent 2023'!A31:AD178,27,0)</f>
        <v>41.5</v>
      </c>
      <c r="H31" s="5">
        <f>VLOOKUP(A31,'[1]evolutie contingent 2023'!A31:AD177,29,0)</f>
        <v>0</v>
      </c>
      <c r="I31" s="5">
        <f t="shared" si="0"/>
        <v>41.5</v>
      </c>
    </row>
    <row r="32" spans="1:9" x14ac:dyDescent="0.3">
      <c r="A32" s="3">
        <v>110032</v>
      </c>
      <c r="B32" s="4">
        <v>465903173</v>
      </c>
      <c r="C32" s="4"/>
      <c r="D32" s="4" t="s">
        <v>97</v>
      </c>
      <c r="E32" s="3" t="s">
        <v>98</v>
      </c>
      <c r="F32" s="4" t="s">
        <v>99</v>
      </c>
      <c r="G32" s="5">
        <f>VLOOKUP(A32,'[1]evolutie contingent 2023'!A32:AD179,27,0)</f>
        <v>161.1</v>
      </c>
      <c r="H32" s="5">
        <f>VLOOKUP(A32,'[1]evolutie contingent 2023'!A32:AD178,29,0)</f>
        <v>36.47</v>
      </c>
      <c r="I32" s="5">
        <f t="shared" si="0"/>
        <v>197.57</v>
      </c>
    </row>
    <row r="33" spans="1:9" x14ac:dyDescent="0.3">
      <c r="A33" s="3">
        <v>110033</v>
      </c>
      <c r="B33" s="4">
        <v>433138454</v>
      </c>
      <c r="C33" s="4"/>
      <c r="D33" s="4" t="s">
        <v>100</v>
      </c>
      <c r="E33" s="3" t="s">
        <v>101</v>
      </c>
      <c r="F33" s="4" t="s">
        <v>102</v>
      </c>
      <c r="G33" s="5">
        <f>VLOOKUP(A33,'[1]evolutie contingent 2023'!A33:AD180,27,0)</f>
        <v>85</v>
      </c>
      <c r="H33" s="5">
        <f>VLOOKUP(A33,'[1]evolutie contingent 2023'!A33:AD179,29,0)</f>
        <v>11</v>
      </c>
      <c r="I33" s="5">
        <f t="shared" si="0"/>
        <v>96</v>
      </c>
    </row>
    <row r="34" spans="1:9" x14ac:dyDescent="0.3">
      <c r="A34" s="3">
        <v>110034</v>
      </c>
      <c r="B34" s="4">
        <v>465819833</v>
      </c>
      <c r="C34" s="4"/>
      <c r="D34" s="4" t="s">
        <v>103</v>
      </c>
      <c r="E34" s="3" t="s">
        <v>55</v>
      </c>
      <c r="F34" s="4" t="s">
        <v>56</v>
      </c>
      <c r="G34" s="5">
        <f>VLOOKUP(A34,'[1]evolutie contingent 2023'!A34:AD181,27,0)</f>
        <v>34.5</v>
      </c>
      <c r="H34" s="5">
        <f>VLOOKUP(A34,'[1]evolutie contingent 2023'!A34:AD180,29,0)</f>
        <v>0</v>
      </c>
      <c r="I34" s="5">
        <f t="shared" si="0"/>
        <v>34.5</v>
      </c>
    </row>
    <row r="35" spans="1:9" x14ac:dyDescent="0.3">
      <c r="A35" s="3">
        <v>110035</v>
      </c>
      <c r="B35" s="4">
        <v>456719748</v>
      </c>
      <c r="C35" s="4"/>
      <c r="D35" s="4" t="s">
        <v>104</v>
      </c>
      <c r="E35" s="3" t="s">
        <v>105</v>
      </c>
      <c r="F35" s="4" t="s">
        <v>106</v>
      </c>
      <c r="G35" s="5">
        <f>VLOOKUP(A35,'[1]evolutie contingent 2023'!A35:AD182,27,0)</f>
        <v>121.5</v>
      </c>
      <c r="H35" s="5">
        <f>VLOOKUP(A35,'[1]evolutie contingent 2023'!A35:AD181,29,0)</f>
        <v>0</v>
      </c>
      <c r="I35" s="5">
        <f t="shared" si="0"/>
        <v>121.5</v>
      </c>
    </row>
    <row r="36" spans="1:9" x14ac:dyDescent="0.3">
      <c r="A36" s="3">
        <v>110036</v>
      </c>
      <c r="B36" s="4">
        <v>421285252</v>
      </c>
      <c r="C36" s="4"/>
      <c r="D36" s="4" t="s">
        <v>107</v>
      </c>
      <c r="E36" s="3" t="s">
        <v>108</v>
      </c>
      <c r="F36" s="4" t="s">
        <v>109</v>
      </c>
      <c r="G36" s="5">
        <f>VLOOKUP(A36,'[1]evolutie contingent 2023'!A36:AD183,27,0)</f>
        <v>31.799999999999997</v>
      </c>
      <c r="H36" s="5">
        <f>VLOOKUP(A36,'[1]evolutie contingent 2023'!A36:AD182,29,0)</f>
        <v>0</v>
      </c>
      <c r="I36" s="5">
        <f t="shared" si="0"/>
        <v>31.799999999999997</v>
      </c>
    </row>
    <row r="37" spans="1:9" x14ac:dyDescent="0.3">
      <c r="A37" s="3">
        <v>110037</v>
      </c>
      <c r="B37" s="4">
        <v>629934529</v>
      </c>
      <c r="C37" s="4"/>
      <c r="D37" s="4" t="s">
        <v>110</v>
      </c>
      <c r="E37" s="3" t="s">
        <v>111</v>
      </c>
      <c r="F37" s="4" t="s">
        <v>112</v>
      </c>
      <c r="G37" s="5">
        <f>VLOOKUP(A37,'[1]evolutie contingent 2023'!A37:AD184,27,0)</f>
        <v>86.8</v>
      </c>
      <c r="H37" s="5">
        <f>VLOOKUP(A37,'[1]evolutie contingent 2023'!A37:AD183,29,0)</f>
        <v>20.5</v>
      </c>
      <c r="I37" s="5">
        <f t="shared" si="0"/>
        <v>107.3</v>
      </c>
    </row>
    <row r="38" spans="1:9" x14ac:dyDescent="0.3">
      <c r="A38" s="3">
        <v>110039</v>
      </c>
      <c r="B38" s="4">
        <v>463374146</v>
      </c>
      <c r="C38" s="4"/>
      <c r="D38" s="4" t="s">
        <v>115</v>
      </c>
      <c r="E38" s="3" t="s">
        <v>67</v>
      </c>
      <c r="F38" s="4" t="s">
        <v>68</v>
      </c>
      <c r="G38" s="5">
        <f>VLOOKUP(A38,'[1]evolutie contingent 2023'!A39:AD186,27,0)</f>
        <v>69</v>
      </c>
      <c r="H38" s="5">
        <f>VLOOKUP(A38,'[1]evolutie contingent 2023'!A39:AD185,29,0)</f>
        <v>0</v>
      </c>
      <c r="I38" s="5">
        <f t="shared" si="0"/>
        <v>69</v>
      </c>
    </row>
    <row r="39" spans="1:9" x14ac:dyDescent="0.3">
      <c r="A39" s="3">
        <v>110040</v>
      </c>
      <c r="B39" s="4">
        <v>472098703</v>
      </c>
      <c r="C39" s="4"/>
      <c r="D39" s="4" t="s">
        <v>116</v>
      </c>
      <c r="E39" s="3" t="s">
        <v>117</v>
      </c>
      <c r="F39" s="4" t="s">
        <v>118</v>
      </c>
      <c r="G39" s="5">
        <f>VLOOKUP(A39,'[1]evolutie contingent 2023'!A40:AD187,27,0)</f>
        <v>136.1</v>
      </c>
      <c r="H39" s="5">
        <f>VLOOKUP(A39,'[1]evolutie contingent 2023'!A40:AD186,29,0)</f>
        <v>85.7</v>
      </c>
      <c r="I39" s="5">
        <f t="shared" si="0"/>
        <v>221.8</v>
      </c>
    </row>
    <row r="40" spans="1:9" x14ac:dyDescent="0.3">
      <c r="A40" s="3">
        <v>110041</v>
      </c>
      <c r="B40" s="4">
        <v>465820031</v>
      </c>
      <c r="C40" s="4"/>
      <c r="D40" s="4" t="s">
        <v>119</v>
      </c>
      <c r="E40" s="3" t="s">
        <v>58</v>
      </c>
      <c r="F40" s="4" t="s">
        <v>59</v>
      </c>
      <c r="G40" s="5">
        <f>VLOOKUP(A40,'[1]evolutie contingent 2023'!A41:AD188,27,0)</f>
        <v>58</v>
      </c>
      <c r="H40" s="5">
        <f>VLOOKUP(A40,'[1]evolutie contingent 2023'!A41:AD187,29,0)</f>
        <v>0</v>
      </c>
      <c r="I40" s="5">
        <f t="shared" si="0"/>
        <v>58</v>
      </c>
    </row>
    <row r="41" spans="1:9" x14ac:dyDescent="0.3">
      <c r="A41" s="3">
        <v>110042</v>
      </c>
      <c r="B41" s="4">
        <v>445687284</v>
      </c>
      <c r="C41" s="4"/>
      <c r="D41" s="4" t="s">
        <v>120</v>
      </c>
      <c r="E41" s="3" t="s">
        <v>121</v>
      </c>
      <c r="F41" s="4" t="s">
        <v>122</v>
      </c>
      <c r="G41" s="5">
        <f>VLOOKUP(A41,'[1]evolutie contingent 2023'!A42:AD189,27,0)</f>
        <v>40</v>
      </c>
      <c r="H41" s="5">
        <f>VLOOKUP(A41,'[1]evolutie contingent 2023'!A42:AD188,29,0)</f>
        <v>0</v>
      </c>
      <c r="I41" s="5">
        <f t="shared" si="0"/>
        <v>40</v>
      </c>
    </row>
    <row r="42" spans="1:9" x14ac:dyDescent="0.3">
      <c r="A42" s="3">
        <v>110043</v>
      </c>
      <c r="B42" s="4">
        <v>465458953</v>
      </c>
      <c r="C42" s="4"/>
      <c r="D42" s="4" t="s">
        <v>123</v>
      </c>
      <c r="E42" s="3" t="s">
        <v>124</v>
      </c>
      <c r="F42" s="4" t="s">
        <v>125</v>
      </c>
      <c r="G42" s="5">
        <f>VLOOKUP(A42,'[1]evolutie contingent 2023'!A43:AD190,27,0)</f>
        <v>33.5</v>
      </c>
      <c r="H42" s="5">
        <f>VLOOKUP(A42,'[1]evolutie contingent 2023'!A43:AD189,29,0)</f>
        <v>50.9</v>
      </c>
      <c r="I42" s="5">
        <f t="shared" si="0"/>
        <v>84.4</v>
      </c>
    </row>
    <row r="43" spans="1:9" x14ac:dyDescent="0.3">
      <c r="A43" s="3">
        <v>110044</v>
      </c>
      <c r="B43" s="4">
        <v>465817952</v>
      </c>
      <c r="C43" s="4"/>
      <c r="D43" s="4" t="s">
        <v>126</v>
      </c>
      <c r="E43" s="3" t="s">
        <v>105</v>
      </c>
      <c r="F43" s="4" t="s">
        <v>106</v>
      </c>
      <c r="G43" s="5">
        <f>VLOOKUP(A43,'[1]evolutie contingent 2023'!A44:AD191,27,0)</f>
        <v>36.799999999999997</v>
      </c>
      <c r="H43" s="5">
        <f>VLOOKUP(A43,'[1]evolutie contingent 2023'!A44:AD190,29,0)</f>
        <v>0</v>
      </c>
      <c r="I43" s="5">
        <f t="shared" si="0"/>
        <v>36.799999999999997</v>
      </c>
    </row>
    <row r="44" spans="1:9" x14ac:dyDescent="0.3">
      <c r="A44" s="3">
        <v>110045</v>
      </c>
      <c r="B44" s="4">
        <v>892003783</v>
      </c>
      <c r="C44" s="4"/>
      <c r="D44" s="4" t="s">
        <v>127</v>
      </c>
      <c r="E44" s="3" t="s">
        <v>43</v>
      </c>
      <c r="F44" s="4" t="s">
        <v>44</v>
      </c>
      <c r="G44" s="5">
        <f>VLOOKUP(A44,'[1]evolutie contingent 2023'!A45:AD192,27,0)</f>
        <v>43.4</v>
      </c>
      <c r="H44" s="5">
        <f>VLOOKUP(A44,'[1]evolutie contingent 2023'!A45:AD191,29,0)</f>
        <v>0</v>
      </c>
      <c r="I44" s="5">
        <f t="shared" si="0"/>
        <v>43.4</v>
      </c>
    </row>
    <row r="45" spans="1:9" x14ac:dyDescent="0.3">
      <c r="A45" s="3">
        <v>110046</v>
      </c>
      <c r="B45" s="4">
        <v>461050502</v>
      </c>
      <c r="C45" s="4"/>
      <c r="D45" s="4" t="s">
        <v>128</v>
      </c>
      <c r="E45" s="3" t="s">
        <v>129</v>
      </c>
      <c r="F45" s="4" t="s">
        <v>130</v>
      </c>
      <c r="G45" s="5">
        <f>VLOOKUP(A45,'[1]evolutie contingent 2023'!A46:AD193,27,0)</f>
        <v>28.1</v>
      </c>
      <c r="H45" s="5">
        <f>VLOOKUP(A45,'[1]evolutie contingent 2023'!A46:AD192,29,0)</f>
        <v>0</v>
      </c>
      <c r="I45" s="5">
        <f t="shared" si="0"/>
        <v>28.1</v>
      </c>
    </row>
    <row r="46" spans="1:9" x14ac:dyDescent="0.3">
      <c r="A46" s="3">
        <v>110047</v>
      </c>
      <c r="B46" s="4">
        <v>455224265</v>
      </c>
      <c r="C46" s="4"/>
      <c r="D46" s="4" t="s">
        <v>131</v>
      </c>
      <c r="E46" s="3" t="s">
        <v>31</v>
      </c>
      <c r="F46" s="4" t="s">
        <v>32</v>
      </c>
      <c r="G46" s="5">
        <f>VLOOKUP(A46,'[1]evolutie contingent 2023'!A47:AD194,27,0)</f>
        <v>111</v>
      </c>
      <c r="H46" s="5">
        <f>VLOOKUP(A46,'[1]evolutie contingent 2023'!A47:AD193,29,0)</f>
        <v>0</v>
      </c>
      <c r="I46" s="5">
        <f t="shared" si="0"/>
        <v>111</v>
      </c>
    </row>
    <row r="47" spans="1:9" x14ac:dyDescent="0.3">
      <c r="A47" s="3">
        <v>110048</v>
      </c>
      <c r="B47" s="4">
        <v>469502269</v>
      </c>
      <c r="C47" s="4"/>
      <c r="D47" s="4" t="s">
        <v>132</v>
      </c>
      <c r="E47" s="3" t="s">
        <v>19</v>
      </c>
      <c r="F47" s="4" t="s">
        <v>20</v>
      </c>
      <c r="G47" s="5">
        <f>VLOOKUP(A47,'[1]evolutie contingent 2023'!A48:AD195,27,0)</f>
        <v>40.1</v>
      </c>
      <c r="H47" s="5">
        <f>VLOOKUP(A47,'[1]evolutie contingent 2023'!A48:AD194,29,0)</f>
        <v>0</v>
      </c>
      <c r="I47" s="5">
        <f t="shared" si="0"/>
        <v>40.1</v>
      </c>
    </row>
    <row r="48" spans="1:9" x14ac:dyDescent="0.3">
      <c r="A48" s="3">
        <v>110049</v>
      </c>
      <c r="B48" s="4">
        <v>432385616</v>
      </c>
      <c r="C48" s="4"/>
      <c r="D48" s="4" t="s">
        <v>133</v>
      </c>
      <c r="E48" s="3" t="s">
        <v>134</v>
      </c>
      <c r="F48" s="4" t="s">
        <v>135</v>
      </c>
      <c r="G48" s="5">
        <f>VLOOKUP(A48,'[1]evolutie contingent 2023'!A49:AD196,27,0)</f>
        <v>61</v>
      </c>
      <c r="H48" s="5">
        <f>VLOOKUP(A48,'[1]evolutie contingent 2023'!A49:AD195,29,0)</f>
        <v>0</v>
      </c>
      <c r="I48" s="5">
        <f t="shared" si="0"/>
        <v>61</v>
      </c>
    </row>
    <row r="49" spans="1:9" x14ac:dyDescent="0.3">
      <c r="A49" s="3">
        <v>110050</v>
      </c>
      <c r="B49" s="4">
        <v>457516831</v>
      </c>
      <c r="C49" s="4"/>
      <c r="D49" s="4" t="s">
        <v>136</v>
      </c>
      <c r="E49" s="3" t="s">
        <v>137</v>
      </c>
      <c r="F49" s="4" t="s">
        <v>138</v>
      </c>
      <c r="G49" s="5">
        <f>VLOOKUP(A49,'[1]evolutie contingent 2023'!A50:AD197,27,0)</f>
        <v>112.5</v>
      </c>
      <c r="H49" s="5">
        <f>VLOOKUP(A49,'[1]evolutie contingent 2023'!A50:AD196,29,0)</f>
        <v>0</v>
      </c>
      <c r="I49" s="5">
        <f t="shared" si="0"/>
        <v>112.5</v>
      </c>
    </row>
    <row r="50" spans="1:9" x14ac:dyDescent="0.3">
      <c r="A50" s="3">
        <v>110052</v>
      </c>
      <c r="B50" s="4">
        <v>454343743</v>
      </c>
      <c r="C50" s="4"/>
      <c r="D50" s="4" t="s">
        <v>139</v>
      </c>
      <c r="E50" s="3" t="s">
        <v>140</v>
      </c>
      <c r="F50" s="4" t="s">
        <v>141</v>
      </c>
      <c r="G50" s="5">
        <f>VLOOKUP(A50,'[1]evolutie contingent 2023'!A51:AD198,27,0)</f>
        <v>188.1</v>
      </c>
      <c r="H50" s="5">
        <f>VLOOKUP(A50,'[1]evolutie contingent 2023'!A51:AD197,29,0)</f>
        <v>49.8</v>
      </c>
      <c r="I50" s="5">
        <f t="shared" si="0"/>
        <v>237.89999999999998</v>
      </c>
    </row>
    <row r="51" spans="1:9" x14ac:dyDescent="0.3">
      <c r="A51" s="3">
        <v>110053</v>
      </c>
      <c r="B51" s="4">
        <v>872564290</v>
      </c>
      <c r="C51" s="4"/>
      <c r="D51" s="4" t="s">
        <v>142</v>
      </c>
      <c r="E51" s="3" t="s">
        <v>34</v>
      </c>
      <c r="F51" s="4" t="s">
        <v>35</v>
      </c>
      <c r="G51" s="5">
        <f>VLOOKUP(A51,'[1]evolutie contingent 2023'!A52:AD199,27,0)</f>
        <v>129.9</v>
      </c>
      <c r="H51" s="5">
        <f>VLOOKUP(A51,'[1]evolutie contingent 2023'!A52:AD198,29,0)</f>
        <v>0</v>
      </c>
      <c r="I51" s="5">
        <f t="shared" si="0"/>
        <v>129.9</v>
      </c>
    </row>
    <row r="52" spans="1:9" x14ac:dyDescent="0.3">
      <c r="A52" s="3">
        <v>110054</v>
      </c>
      <c r="B52" s="4">
        <v>453129362</v>
      </c>
      <c r="C52" s="4"/>
      <c r="D52" s="4" t="s">
        <v>143</v>
      </c>
      <c r="E52" s="3" t="s">
        <v>105</v>
      </c>
      <c r="F52" s="4" t="s">
        <v>106</v>
      </c>
      <c r="G52" s="5">
        <f>VLOOKUP(A52,'[1]evolutie contingent 2023'!A53:AD200,27,0)</f>
        <v>46.5</v>
      </c>
      <c r="H52" s="5">
        <f>VLOOKUP(A52,'[1]evolutie contingent 2023'!A53:AD199,29,0)</f>
        <v>0</v>
      </c>
      <c r="I52" s="5">
        <f t="shared" si="0"/>
        <v>46.5</v>
      </c>
    </row>
    <row r="53" spans="1:9" x14ac:dyDescent="0.3">
      <c r="A53" s="3">
        <v>110057</v>
      </c>
      <c r="B53" s="4">
        <v>466855258</v>
      </c>
      <c r="C53" s="4"/>
      <c r="D53" s="4" t="s">
        <v>144</v>
      </c>
      <c r="E53" s="3" t="s">
        <v>145</v>
      </c>
      <c r="F53" s="4" t="s">
        <v>146</v>
      </c>
      <c r="G53" s="5">
        <f>VLOOKUP(A53,'[1]evolutie contingent 2023'!A55:AD202,27,0)</f>
        <v>164.89999999999998</v>
      </c>
      <c r="H53" s="5">
        <f>VLOOKUP(A53,'[1]evolutie contingent 2023'!A55:AD201,29,0)</f>
        <v>53</v>
      </c>
      <c r="I53" s="5">
        <f t="shared" si="0"/>
        <v>217.89999999999998</v>
      </c>
    </row>
    <row r="54" spans="1:9" x14ac:dyDescent="0.3">
      <c r="A54" s="3">
        <v>110059</v>
      </c>
      <c r="B54" s="4">
        <v>431297632</v>
      </c>
      <c r="C54" s="4"/>
      <c r="D54" s="4" t="s">
        <v>147</v>
      </c>
      <c r="E54" s="3" t="s">
        <v>148</v>
      </c>
      <c r="F54" s="4" t="s">
        <v>149</v>
      </c>
      <c r="G54" s="5">
        <f>VLOOKUP(A54,'[1]evolutie contingent 2023'!A56:AD203,27,0)</f>
        <v>98.5</v>
      </c>
      <c r="H54" s="5">
        <f>VLOOKUP(A54,'[1]evolutie contingent 2023'!A56:AD202,29,0)</f>
        <v>0</v>
      </c>
      <c r="I54" s="5">
        <f t="shared" si="0"/>
        <v>98.5</v>
      </c>
    </row>
    <row r="55" spans="1:9" x14ac:dyDescent="0.3">
      <c r="A55" s="3">
        <v>110061</v>
      </c>
      <c r="B55" s="4">
        <v>460015174</v>
      </c>
      <c r="C55" s="4"/>
      <c r="D55" s="4" t="s">
        <v>150</v>
      </c>
      <c r="E55" s="3" t="s">
        <v>16</v>
      </c>
      <c r="F55" s="4" t="s">
        <v>17</v>
      </c>
      <c r="G55" s="5">
        <f>VLOOKUP(A55,'[1]evolutie contingent 2023'!A57:AD204,27,0)</f>
        <v>117</v>
      </c>
      <c r="H55" s="5">
        <f>VLOOKUP(A55,'[1]evolutie contingent 2023'!A57:AD203,29,0)</f>
        <v>0</v>
      </c>
      <c r="I55" s="5">
        <f t="shared" si="0"/>
        <v>117</v>
      </c>
    </row>
    <row r="56" spans="1:9" x14ac:dyDescent="0.3">
      <c r="A56" s="3">
        <v>110062</v>
      </c>
      <c r="B56" s="4">
        <v>863423427</v>
      </c>
      <c r="C56" s="4"/>
      <c r="D56" s="4" t="s">
        <v>151</v>
      </c>
      <c r="E56" s="3" t="s">
        <v>113</v>
      </c>
      <c r="F56" s="4" t="s">
        <v>114</v>
      </c>
      <c r="G56" s="5">
        <f>VLOOKUP(A56,'[1]evolutie contingent 2023'!A58:AD205,27,0)</f>
        <v>62</v>
      </c>
      <c r="H56" s="5">
        <f>VLOOKUP(A56,'[1]evolutie contingent 2023'!A58:AD204,29,0)</f>
        <v>5.6</v>
      </c>
      <c r="I56" s="5">
        <f t="shared" si="0"/>
        <v>67.599999999999994</v>
      </c>
    </row>
    <row r="57" spans="1:9" x14ac:dyDescent="0.3">
      <c r="A57" s="3">
        <v>110063</v>
      </c>
      <c r="B57" s="4">
        <v>431067802</v>
      </c>
      <c r="C57" s="4"/>
      <c r="D57" s="4" t="s">
        <v>152</v>
      </c>
      <c r="E57" s="3" t="s">
        <v>153</v>
      </c>
      <c r="F57" s="4" t="s">
        <v>154</v>
      </c>
      <c r="G57" s="5">
        <f>VLOOKUP(A57,'[1]evolutie contingent 2023'!A59:AD206,27,0)</f>
        <v>374.79999999999995</v>
      </c>
      <c r="H57" s="5">
        <f>VLOOKUP(A57,'[1]evolutie contingent 2023'!A59:AD205,29,0)</f>
        <v>8</v>
      </c>
      <c r="I57" s="5">
        <f t="shared" si="0"/>
        <v>382.79999999999995</v>
      </c>
    </row>
    <row r="58" spans="1:9" x14ac:dyDescent="0.3">
      <c r="A58" s="3">
        <v>110066</v>
      </c>
      <c r="B58" s="4">
        <v>447553545</v>
      </c>
      <c r="C58" s="4"/>
      <c r="D58" s="4" t="s">
        <v>155</v>
      </c>
      <c r="E58" s="3" t="s">
        <v>22</v>
      </c>
      <c r="F58" s="4" t="s">
        <v>23</v>
      </c>
      <c r="G58" s="5">
        <f>VLOOKUP(A58,'[1]evolutie contingent 2023'!A60:AD207,27,0)</f>
        <v>20.100000000000001</v>
      </c>
      <c r="H58" s="5">
        <f>VLOOKUP(A58,'[1]evolutie contingent 2023'!A60:AD206,29,0)</f>
        <v>0</v>
      </c>
      <c r="I58" s="5">
        <f t="shared" si="0"/>
        <v>20.100000000000001</v>
      </c>
    </row>
    <row r="59" spans="1:9" x14ac:dyDescent="0.3">
      <c r="A59" s="3">
        <v>110067</v>
      </c>
      <c r="B59" s="4">
        <v>452454124</v>
      </c>
      <c r="C59" s="4"/>
      <c r="D59" s="4" t="s">
        <v>156</v>
      </c>
      <c r="E59" s="3" t="s">
        <v>157</v>
      </c>
      <c r="F59" s="4" t="s">
        <v>158</v>
      </c>
      <c r="G59" s="5">
        <f>VLOOKUP(A59,'[1]evolutie contingent 2023'!A61:AD208,27,0)</f>
        <v>55.1</v>
      </c>
      <c r="H59" s="5">
        <f>VLOOKUP(A59,'[1]evolutie contingent 2023'!A61:AD207,29,0)</f>
        <v>0</v>
      </c>
      <c r="I59" s="5">
        <f t="shared" si="0"/>
        <v>55.1</v>
      </c>
    </row>
    <row r="60" spans="1:9" x14ac:dyDescent="0.3">
      <c r="A60" s="3">
        <v>110068</v>
      </c>
      <c r="B60" s="4">
        <v>466004529</v>
      </c>
      <c r="C60" s="4"/>
      <c r="D60" s="4" t="s">
        <v>159</v>
      </c>
      <c r="E60" s="3" t="s">
        <v>160</v>
      </c>
      <c r="F60" s="4" t="s">
        <v>161</v>
      </c>
      <c r="G60" s="5">
        <f>VLOOKUP(A60,'[1]evolutie contingent 2023'!A62:AD209,27,0)</f>
        <v>53.8</v>
      </c>
      <c r="H60" s="5">
        <f>VLOOKUP(A60,'[1]evolutie contingent 2023'!A62:AD208,29,0)</f>
        <v>3</v>
      </c>
      <c r="I60" s="5">
        <f t="shared" si="0"/>
        <v>56.8</v>
      </c>
    </row>
    <row r="61" spans="1:9" x14ac:dyDescent="0.3">
      <c r="A61" s="3">
        <v>110069</v>
      </c>
      <c r="B61" s="4">
        <v>457351040</v>
      </c>
      <c r="C61" s="4"/>
      <c r="D61" s="4" t="s">
        <v>162</v>
      </c>
      <c r="E61" s="3" t="s">
        <v>163</v>
      </c>
      <c r="F61" s="4" t="s">
        <v>164</v>
      </c>
      <c r="G61" s="5">
        <f>VLOOKUP(A61,'[1]evolutie contingent 2023'!A63:AD210,27,0)</f>
        <v>48.5</v>
      </c>
      <c r="H61" s="5">
        <f>VLOOKUP(A61,'[1]evolutie contingent 2023'!A63:AD209,29,0)</f>
        <v>0</v>
      </c>
      <c r="I61" s="5">
        <f t="shared" si="0"/>
        <v>48.5</v>
      </c>
    </row>
    <row r="62" spans="1:9" x14ac:dyDescent="0.3">
      <c r="A62" s="3">
        <v>110070</v>
      </c>
      <c r="B62" s="4">
        <v>465707391</v>
      </c>
      <c r="C62" s="4"/>
      <c r="D62" s="4" t="s">
        <v>165</v>
      </c>
      <c r="E62" s="3" t="s">
        <v>166</v>
      </c>
      <c r="F62" s="4" t="s">
        <v>167</v>
      </c>
      <c r="G62" s="5">
        <f>VLOOKUP(A62,'[1]evolutie contingent 2023'!A64:AD211,27,0)</f>
        <v>117.2</v>
      </c>
      <c r="H62" s="5">
        <f>VLOOKUP(A62,'[1]evolutie contingent 2023'!A64:AD210,29,0)</f>
        <v>15</v>
      </c>
      <c r="I62" s="5">
        <f t="shared" si="0"/>
        <v>132.19999999999999</v>
      </c>
    </row>
    <row r="63" spans="1:9" x14ac:dyDescent="0.3">
      <c r="A63" s="3">
        <v>110071</v>
      </c>
      <c r="B63" s="4">
        <v>465104904</v>
      </c>
      <c r="C63" s="4"/>
      <c r="D63" s="4" t="s">
        <v>168</v>
      </c>
      <c r="E63" s="3" t="s">
        <v>19</v>
      </c>
      <c r="F63" s="4" t="s">
        <v>20</v>
      </c>
      <c r="G63" s="5">
        <f>VLOOKUP(A63,'[1]evolutie contingent 2023'!A65:AD212,27,0)</f>
        <v>105.89</v>
      </c>
      <c r="H63" s="5">
        <f>VLOOKUP(A63,'[1]evolutie contingent 2023'!A65:AD211,29,0)</f>
        <v>19.760000000000002</v>
      </c>
      <c r="I63" s="5">
        <f t="shared" si="0"/>
        <v>125.65</v>
      </c>
    </row>
    <row r="64" spans="1:9" x14ac:dyDescent="0.3">
      <c r="A64" s="3">
        <v>110072</v>
      </c>
      <c r="B64" s="4">
        <v>466950179</v>
      </c>
      <c r="C64" s="4"/>
      <c r="D64" s="4" t="s">
        <v>169</v>
      </c>
      <c r="E64" s="3" t="s">
        <v>170</v>
      </c>
      <c r="F64" s="4" t="s">
        <v>171</v>
      </c>
      <c r="G64" s="5">
        <f>VLOOKUP(A64,'[1]evolutie contingent 2023'!A66:AD213,27,0)</f>
        <v>35.900000000000006</v>
      </c>
      <c r="H64" s="5">
        <f>VLOOKUP(A64,'[1]evolutie contingent 2023'!A66:AD212,29,0)</f>
        <v>10.59</v>
      </c>
      <c r="I64" s="5">
        <f t="shared" si="0"/>
        <v>46.490000000000009</v>
      </c>
    </row>
    <row r="65" spans="1:9" x14ac:dyDescent="0.3">
      <c r="A65" s="3">
        <v>110073</v>
      </c>
      <c r="B65" s="4">
        <v>448800786</v>
      </c>
      <c r="C65" s="4"/>
      <c r="D65" s="4" t="s">
        <v>172</v>
      </c>
      <c r="E65" s="3" t="s">
        <v>153</v>
      </c>
      <c r="F65" s="4" t="s">
        <v>154</v>
      </c>
      <c r="G65" s="5">
        <f>VLOOKUP(A65,'[1]evolutie contingent 2023'!A67:AD214,27,0)</f>
        <v>98.2</v>
      </c>
      <c r="H65" s="5">
        <f>VLOOKUP(A65,'[1]evolutie contingent 2023'!A67:AD213,29,0)</f>
        <v>14.3</v>
      </c>
      <c r="I65" s="5">
        <f t="shared" ref="I65:I117" si="1">G65+H65</f>
        <v>112.5</v>
      </c>
    </row>
    <row r="66" spans="1:9" x14ac:dyDescent="0.3">
      <c r="A66" s="3">
        <v>110074</v>
      </c>
      <c r="B66" s="4">
        <v>455846352</v>
      </c>
      <c r="C66" s="4"/>
      <c r="D66" s="4" t="s">
        <v>173</v>
      </c>
      <c r="E66" s="3" t="s">
        <v>174</v>
      </c>
      <c r="F66" s="4" t="s">
        <v>35</v>
      </c>
      <c r="G66" s="5">
        <f>VLOOKUP(A66,'[1]evolutie contingent 2023'!A68:AD215,27,0)</f>
        <v>26</v>
      </c>
      <c r="H66" s="5">
        <f>VLOOKUP(A66,'[1]evolutie contingent 2023'!A68:AD214,29,0)</f>
        <v>0</v>
      </c>
      <c r="I66" s="5">
        <f t="shared" si="1"/>
        <v>26</v>
      </c>
    </row>
    <row r="67" spans="1:9" x14ac:dyDescent="0.3">
      <c r="A67" s="3">
        <v>110075</v>
      </c>
      <c r="B67" s="4">
        <v>451263992</v>
      </c>
      <c r="C67" s="4"/>
      <c r="D67" s="4" t="s">
        <v>175</v>
      </c>
      <c r="E67" s="3" t="s">
        <v>176</v>
      </c>
      <c r="F67" s="4" t="s">
        <v>177</v>
      </c>
      <c r="G67" s="5">
        <f>VLOOKUP(A67,'[1]evolutie contingent 2023'!A69:AD216,27,0)</f>
        <v>285.5</v>
      </c>
      <c r="H67" s="5">
        <f>VLOOKUP(A67,'[1]evolutie contingent 2023'!A69:AD215,29,0)</f>
        <v>0</v>
      </c>
      <c r="I67" s="5">
        <f t="shared" si="1"/>
        <v>285.5</v>
      </c>
    </row>
    <row r="68" spans="1:9" x14ac:dyDescent="0.3">
      <c r="A68" s="3">
        <v>110076</v>
      </c>
      <c r="B68" s="4">
        <v>406611726</v>
      </c>
      <c r="C68" s="4"/>
      <c r="D68" s="4" t="s">
        <v>178</v>
      </c>
      <c r="E68" s="3" t="s">
        <v>179</v>
      </c>
      <c r="F68" s="4" t="s">
        <v>180</v>
      </c>
      <c r="G68" s="5">
        <f>VLOOKUP(A68,'[1]evolutie contingent 2023'!A70:AD217,27,0)</f>
        <v>286.5</v>
      </c>
      <c r="H68" s="5">
        <f>VLOOKUP(A68,'[1]evolutie contingent 2023'!A70:AD216,29,0)</f>
        <v>0</v>
      </c>
      <c r="I68" s="5">
        <f t="shared" si="1"/>
        <v>286.5</v>
      </c>
    </row>
    <row r="69" spans="1:9" x14ac:dyDescent="0.3">
      <c r="A69" s="3">
        <v>110077</v>
      </c>
      <c r="B69" s="4">
        <v>411635039</v>
      </c>
      <c r="C69" s="4">
        <v>2243796377</v>
      </c>
      <c r="D69" s="4" t="s">
        <v>181</v>
      </c>
      <c r="E69" s="3" t="s">
        <v>10</v>
      </c>
      <c r="F69" s="4" t="s">
        <v>11</v>
      </c>
      <c r="G69" s="5">
        <f>VLOOKUP(A69,'[1]evolutie contingent 2023'!A71:AD218,27,0)</f>
        <v>221.75</v>
      </c>
      <c r="H69" s="5">
        <f>VLOOKUP(A69,'[1]evolutie contingent 2023'!A71:AD217,29,0)</f>
        <v>0</v>
      </c>
      <c r="I69" s="5">
        <f t="shared" si="1"/>
        <v>221.75</v>
      </c>
    </row>
    <row r="70" spans="1:9" x14ac:dyDescent="0.3">
      <c r="A70" s="3">
        <v>110078</v>
      </c>
      <c r="B70" s="4">
        <v>411635039</v>
      </c>
      <c r="C70" s="4">
        <v>2153563118</v>
      </c>
      <c r="D70" s="4" t="s">
        <v>182</v>
      </c>
      <c r="E70" s="3" t="s">
        <v>183</v>
      </c>
      <c r="F70" s="4" t="s">
        <v>184</v>
      </c>
      <c r="G70" s="5">
        <f>VLOOKUP(A70,'[1]evolutie contingent 2023'!A72:AD219,27,0)</f>
        <v>151</v>
      </c>
      <c r="H70" s="5">
        <f>VLOOKUP(A70,'[1]evolutie contingent 2023'!A72:AD218,29,0)</f>
        <v>0</v>
      </c>
      <c r="I70" s="5">
        <f t="shared" si="1"/>
        <v>151</v>
      </c>
    </row>
    <row r="71" spans="1:9" x14ac:dyDescent="0.3">
      <c r="A71" s="3">
        <v>110079</v>
      </c>
      <c r="B71" s="4">
        <v>411635039</v>
      </c>
      <c r="C71" s="4">
        <v>2243797169</v>
      </c>
      <c r="D71" s="4" t="s">
        <v>181</v>
      </c>
      <c r="E71" s="3" t="s">
        <v>185</v>
      </c>
      <c r="F71" s="4" t="s">
        <v>186</v>
      </c>
      <c r="G71" s="5">
        <f>VLOOKUP(A71,'[1]evolutie contingent 2023'!A73:AD220,27,0)</f>
        <v>169</v>
      </c>
      <c r="H71" s="5">
        <f>VLOOKUP(A71,'[1]evolutie contingent 2023'!A73:AD219,29,0)</f>
        <v>0</v>
      </c>
      <c r="I71" s="5">
        <f t="shared" si="1"/>
        <v>169</v>
      </c>
    </row>
    <row r="72" spans="1:9" x14ac:dyDescent="0.3">
      <c r="A72" s="3">
        <v>110080</v>
      </c>
      <c r="B72" s="4">
        <v>406668540</v>
      </c>
      <c r="C72" s="4"/>
      <c r="D72" s="4" t="s">
        <v>187</v>
      </c>
      <c r="E72" s="3" t="s">
        <v>166</v>
      </c>
      <c r="F72" s="4" t="s">
        <v>167</v>
      </c>
      <c r="G72" s="5">
        <f>VLOOKUP(A72,'[1]evolutie contingent 2023'!A74:AD221,27,0)</f>
        <v>437.5</v>
      </c>
      <c r="H72" s="5">
        <f>VLOOKUP(A72,'[1]evolutie contingent 2023'!A74:AD220,29,0)</f>
        <v>0</v>
      </c>
      <c r="I72" s="5">
        <f t="shared" si="1"/>
        <v>437.5</v>
      </c>
    </row>
    <row r="73" spans="1:9" x14ac:dyDescent="0.3">
      <c r="A73" s="3">
        <v>110082</v>
      </c>
      <c r="B73" s="4">
        <v>410962274</v>
      </c>
      <c r="C73" s="4"/>
      <c r="D73" s="4" t="s">
        <v>188</v>
      </c>
      <c r="E73" s="3" t="s">
        <v>67</v>
      </c>
      <c r="F73" s="4" t="s">
        <v>68</v>
      </c>
      <c r="G73" s="5">
        <f>VLOOKUP(A73,'[1]evolutie contingent 2023'!A75:AD222,27,0)</f>
        <v>85.5</v>
      </c>
      <c r="H73" s="5">
        <f>VLOOKUP(A73,'[1]evolutie contingent 2023'!A75:AD221,29,0)</f>
        <v>0</v>
      </c>
      <c r="I73" s="5">
        <f t="shared" si="1"/>
        <v>85.5</v>
      </c>
    </row>
    <row r="74" spans="1:9" x14ac:dyDescent="0.3">
      <c r="A74" s="3">
        <v>110083</v>
      </c>
      <c r="B74" s="4">
        <v>407407720</v>
      </c>
      <c r="C74" s="4"/>
      <c r="D74" s="4" t="s">
        <v>189</v>
      </c>
      <c r="E74" s="3" t="s">
        <v>121</v>
      </c>
      <c r="F74" s="4" t="s">
        <v>122</v>
      </c>
      <c r="G74" s="5">
        <f>VLOOKUP(A74,'[1]evolutie contingent 2023'!A76:AD223,27,0)</f>
        <v>259</v>
      </c>
      <c r="H74" s="5">
        <f>VLOOKUP(A74,'[1]evolutie contingent 2023'!A76:AD222,29,0)</f>
        <v>0</v>
      </c>
      <c r="I74" s="5">
        <f t="shared" si="1"/>
        <v>259</v>
      </c>
    </row>
    <row r="75" spans="1:9" x14ac:dyDescent="0.3">
      <c r="A75" s="3">
        <v>110084</v>
      </c>
      <c r="B75" s="4">
        <v>407624484</v>
      </c>
      <c r="C75" s="4"/>
      <c r="D75" s="4" t="s">
        <v>190</v>
      </c>
      <c r="E75" s="3" t="s">
        <v>191</v>
      </c>
      <c r="F75" s="4" t="s">
        <v>192</v>
      </c>
      <c r="G75" s="5">
        <f>VLOOKUP(A75,'[1]evolutie contingent 2023'!A77:AD224,27,0)</f>
        <v>37</v>
      </c>
      <c r="H75" s="5">
        <f>VLOOKUP(A75,'[1]evolutie contingent 2023'!A77:AD223,29,0)</f>
        <v>0</v>
      </c>
      <c r="I75" s="5">
        <f t="shared" si="1"/>
        <v>37</v>
      </c>
    </row>
    <row r="76" spans="1:9" x14ac:dyDescent="0.3">
      <c r="A76" s="3">
        <v>110094</v>
      </c>
      <c r="B76" s="4">
        <v>400999978</v>
      </c>
      <c r="C76" s="4"/>
      <c r="D76" s="4" t="s">
        <v>193</v>
      </c>
      <c r="E76" s="3" t="s">
        <v>55</v>
      </c>
      <c r="F76" s="4" t="s">
        <v>56</v>
      </c>
      <c r="G76" s="5">
        <f>VLOOKUP(A76,'[1]evolutie contingent 2023'!A78:AD225,27,0)</f>
        <v>592.25</v>
      </c>
      <c r="H76" s="5">
        <f>VLOOKUP(A76,'[1]evolutie contingent 2023'!A78:AD224,29,0)</f>
        <v>0</v>
      </c>
      <c r="I76" s="5">
        <f t="shared" si="1"/>
        <v>592.25</v>
      </c>
    </row>
    <row r="77" spans="1:9" x14ac:dyDescent="0.3">
      <c r="A77" s="3">
        <v>110095</v>
      </c>
      <c r="B77" s="4">
        <v>407766422</v>
      </c>
      <c r="C77" s="4"/>
      <c r="D77" s="4" t="s">
        <v>194</v>
      </c>
      <c r="E77" s="3" t="s">
        <v>195</v>
      </c>
      <c r="F77" s="4" t="s">
        <v>196</v>
      </c>
      <c r="G77" s="5">
        <f>VLOOKUP(A77,'[1]evolutie contingent 2023'!A79:AD226,27,0)</f>
        <v>135.5</v>
      </c>
      <c r="H77" s="5">
        <f>VLOOKUP(A77,'[1]evolutie contingent 2023'!A79:AD225,29,0)</f>
        <v>0</v>
      </c>
      <c r="I77" s="5">
        <f t="shared" si="1"/>
        <v>135.5</v>
      </c>
    </row>
    <row r="78" spans="1:9" x14ac:dyDescent="0.3">
      <c r="A78" s="3">
        <v>110096</v>
      </c>
      <c r="B78" s="4">
        <v>407963885</v>
      </c>
      <c r="C78" s="4">
        <v>2150089528</v>
      </c>
      <c r="D78" s="4" t="s">
        <v>197</v>
      </c>
      <c r="E78" s="3" t="s">
        <v>49</v>
      </c>
      <c r="F78" s="4" t="s">
        <v>50</v>
      </c>
      <c r="G78" s="5">
        <f>VLOOKUP(A78,'[1]evolutie contingent 2023'!A80:AD227,27,0)</f>
        <v>222.5</v>
      </c>
      <c r="H78" s="5">
        <f>VLOOKUP(A78,'[1]evolutie contingent 2023'!A80:AD226,29,0)</f>
        <v>0</v>
      </c>
      <c r="I78" s="5">
        <f t="shared" si="1"/>
        <v>222.5</v>
      </c>
    </row>
    <row r="79" spans="1:9" x14ac:dyDescent="0.3">
      <c r="A79" s="3">
        <v>110097</v>
      </c>
      <c r="B79" s="4">
        <v>407963885</v>
      </c>
      <c r="C79" s="4">
        <v>2150089429</v>
      </c>
      <c r="D79" s="4" t="s">
        <v>197</v>
      </c>
      <c r="E79" s="3" t="s">
        <v>198</v>
      </c>
      <c r="F79" s="4" t="s">
        <v>199</v>
      </c>
      <c r="G79" s="5">
        <f>VLOOKUP(A79,'[1]evolutie contingent 2023'!A81:AD228,27,0)</f>
        <v>116</v>
      </c>
      <c r="H79" s="5">
        <f>VLOOKUP(A79,'[1]evolutie contingent 2023'!A81:AD227,29,0)</f>
        <v>0</v>
      </c>
      <c r="I79" s="5">
        <f t="shared" si="1"/>
        <v>116</v>
      </c>
    </row>
    <row r="80" spans="1:9" x14ac:dyDescent="0.3">
      <c r="A80" s="3">
        <v>110098</v>
      </c>
      <c r="B80" s="4">
        <v>413313535</v>
      </c>
      <c r="C80" s="4"/>
      <c r="D80" s="4" t="s">
        <v>200</v>
      </c>
      <c r="E80" s="3" t="s">
        <v>201</v>
      </c>
      <c r="F80" s="4" t="s">
        <v>202</v>
      </c>
      <c r="G80" s="5">
        <f>VLOOKUP(A80,'[1]evolutie contingent 2023'!A82:AD229,27,0)</f>
        <v>115</v>
      </c>
      <c r="H80" s="5">
        <f>VLOOKUP(A80,'[1]evolutie contingent 2023'!A82:AD228,29,0)</f>
        <v>0</v>
      </c>
      <c r="I80" s="5">
        <f t="shared" si="1"/>
        <v>115</v>
      </c>
    </row>
    <row r="81" spans="1:9" x14ac:dyDescent="0.3">
      <c r="A81" s="3">
        <v>110099</v>
      </c>
      <c r="B81" s="4">
        <v>407642104</v>
      </c>
      <c r="C81" s="4"/>
      <c r="D81" s="4" t="s">
        <v>203</v>
      </c>
      <c r="E81" s="3" t="s">
        <v>204</v>
      </c>
      <c r="F81" s="4" t="s">
        <v>205</v>
      </c>
      <c r="G81" s="5">
        <f>VLOOKUP(A81,'[1]evolutie contingent 2023'!A83:AD230,27,0)</f>
        <v>230.5</v>
      </c>
      <c r="H81" s="5">
        <f>VLOOKUP(A81,'[1]evolutie contingent 2023'!A83:AD229,29,0)</f>
        <v>0</v>
      </c>
      <c r="I81" s="5">
        <f t="shared" si="1"/>
        <v>230.5</v>
      </c>
    </row>
    <row r="82" spans="1:9" x14ac:dyDescent="0.3">
      <c r="A82" s="3">
        <v>110100</v>
      </c>
      <c r="B82" s="4">
        <v>407657148</v>
      </c>
      <c r="C82" s="4"/>
      <c r="D82" s="4" t="s">
        <v>206</v>
      </c>
      <c r="E82" s="3" t="s">
        <v>207</v>
      </c>
      <c r="F82" s="4" t="s">
        <v>208</v>
      </c>
      <c r="G82" s="5">
        <f>VLOOKUP(A82,'[1]evolutie contingent 2023'!A84:AD231,27,0)</f>
        <v>197.5</v>
      </c>
      <c r="H82" s="5">
        <f>VLOOKUP(A82,'[1]evolutie contingent 2023'!A84:AD230,29,0)</f>
        <v>0</v>
      </c>
      <c r="I82" s="5">
        <f t="shared" si="1"/>
        <v>197.5</v>
      </c>
    </row>
    <row r="83" spans="1:9" x14ac:dyDescent="0.3">
      <c r="A83" s="3">
        <v>110101</v>
      </c>
      <c r="B83" s="4">
        <v>408347828</v>
      </c>
      <c r="C83" s="4"/>
      <c r="D83" s="4" t="s">
        <v>209</v>
      </c>
      <c r="E83" s="3" t="s">
        <v>210</v>
      </c>
      <c r="F83" s="4" t="s">
        <v>211</v>
      </c>
      <c r="G83" s="5">
        <f>VLOOKUP(A83,'[1]evolutie contingent 2023'!A85:AD232,27,0)</f>
        <v>225</v>
      </c>
      <c r="H83" s="5">
        <f>VLOOKUP(A83,'[1]evolutie contingent 2023'!A85:AD231,29,0)</f>
        <v>0</v>
      </c>
      <c r="I83" s="5">
        <f t="shared" si="1"/>
        <v>225</v>
      </c>
    </row>
    <row r="84" spans="1:9" x14ac:dyDescent="0.3">
      <c r="A84" s="3">
        <v>110102</v>
      </c>
      <c r="B84" s="4">
        <v>412607613</v>
      </c>
      <c r="C84" s="4"/>
      <c r="D84" s="4" t="s">
        <v>212</v>
      </c>
      <c r="E84" s="3" t="s">
        <v>213</v>
      </c>
      <c r="F84" s="4" t="s">
        <v>214</v>
      </c>
      <c r="G84" s="5">
        <f>VLOOKUP(A84,'[1]evolutie contingent 2023'!A86:AD233,27,0)</f>
        <v>46</v>
      </c>
      <c r="H84" s="5">
        <f>VLOOKUP(A84,'[1]evolutie contingent 2023'!A86:AD232,29,0)</f>
        <v>0</v>
      </c>
      <c r="I84" s="5">
        <f t="shared" si="1"/>
        <v>46</v>
      </c>
    </row>
    <row r="85" spans="1:9" x14ac:dyDescent="0.3">
      <c r="A85" s="3">
        <v>110103</v>
      </c>
      <c r="B85" s="4">
        <v>416317070</v>
      </c>
      <c r="C85" s="4"/>
      <c r="D85" s="4" t="s">
        <v>215</v>
      </c>
      <c r="E85" s="3" t="s">
        <v>216</v>
      </c>
      <c r="F85" s="4" t="s">
        <v>217</v>
      </c>
      <c r="G85" s="5">
        <f>VLOOKUP(A85,'[1]evolutie contingent 2023'!A87:AD234,27,0)</f>
        <v>70.5</v>
      </c>
      <c r="H85" s="5">
        <f>VLOOKUP(A85,'[1]evolutie contingent 2023'!A87:AD233,29,0)</f>
        <v>0</v>
      </c>
      <c r="I85" s="5">
        <f t="shared" si="1"/>
        <v>70.5</v>
      </c>
    </row>
    <row r="86" spans="1:9" x14ac:dyDescent="0.3">
      <c r="A86" s="3">
        <v>110104</v>
      </c>
      <c r="B86" s="4">
        <v>425803472</v>
      </c>
      <c r="C86" s="4"/>
      <c r="D86" s="4" t="s">
        <v>218</v>
      </c>
      <c r="E86" s="3" t="s">
        <v>140</v>
      </c>
      <c r="F86" s="4" t="s">
        <v>141</v>
      </c>
      <c r="G86" s="5">
        <f>VLOOKUP(A86,'[1]evolutie contingent 2023'!A88:AD235,27,0)</f>
        <v>127.5</v>
      </c>
      <c r="H86" s="5">
        <f>VLOOKUP(A86,'[1]evolutie contingent 2023'!A88:AD234,29,0)</f>
        <v>0</v>
      </c>
      <c r="I86" s="5">
        <f t="shared" si="1"/>
        <v>127.5</v>
      </c>
    </row>
    <row r="87" spans="1:9" x14ac:dyDescent="0.3">
      <c r="A87" s="3">
        <v>110105</v>
      </c>
      <c r="B87" s="4">
        <v>407762165</v>
      </c>
      <c r="C87" s="4"/>
      <c r="D87" s="4" t="s">
        <v>219</v>
      </c>
      <c r="E87" s="3" t="s">
        <v>43</v>
      </c>
      <c r="F87" s="4" t="s">
        <v>44</v>
      </c>
      <c r="G87" s="5">
        <f>VLOOKUP(A87,'[1]evolutie contingent 2023'!A89:AD236,27,0)</f>
        <v>295.25</v>
      </c>
      <c r="H87" s="5">
        <f>VLOOKUP(A87,'[1]evolutie contingent 2023'!A89:AD235,29,0)</f>
        <v>0</v>
      </c>
      <c r="I87" s="5">
        <f t="shared" si="1"/>
        <v>295.25</v>
      </c>
    </row>
    <row r="88" spans="1:9" x14ac:dyDescent="0.3">
      <c r="A88" s="3">
        <v>110106</v>
      </c>
      <c r="B88" s="4">
        <v>407409007</v>
      </c>
      <c r="C88" s="4"/>
      <c r="D88" s="4" t="s">
        <v>220</v>
      </c>
      <c r="E88" s="3" t="s">
        <v>221</v>
      </c>
      <c r="F88" s="4" t="s">
        <v>222</v>
      </c>
      <c r="G88" s="5">
        <f>VLOOKUP(A88,'[1]evolutie contingent 2023'!A90:AD237,27,0)</f>
        <v>399</v>
      </c>
      <c r="H88" s="5">
        <f>VLOOKUP(A88,'[1]evolutie contingent 2023'!A90:AD236,29,0)</f>
        <v>0</v>
      </c>
      <c r="I88" s="5">
        <f t="shared" si="1"/>
        <v>399</v>
      </c>
    </row>
    <row r="89" spans="1:9" x14ac:dyDescent="0.3">
      <c r="A89" s="3">
        <v>110114</v>
      </c>
      <c r="B89" s="4">
        <v>407201149</v>
      </c>
      <c r="C89" s="4"/>
      <c r="D89" s="4" t="s">
        <v>299</v>
      </c>
      <c r="E89" s="3" t="s">
        <v>113</v>
      </c>
      <c r="F89" s="4" t="s">
        <v>114</v>
      </c>
      <c r="G89" s="5">
        <f>VLOOKUP(A89,'[1]evolutie contingent 2023'!A91:AD238,27,0)</f>
        <v>422</v>
      </c>
      <c r="H89" s="5">
        <f>VLOOKUP(A89,'[1]evolutie contingent 2023'!A91:AD237,29,0)</f>
        <v>0</v>
      </c>
      <c r="I89" s="5">
        <f t="shared" si="1"/>
        <v>422</v>
      </c>
    </row>
    <row r="90" spans="1:9" x14ac:dyDescent="0.3">
      <c r="A90" s="3">
        <v>110115</v>
      </c>
      <c r="B90" s="4">
        <v>406711201</v>
      </c>
      <c r="C90" s="4"/>
      <c r="D90" s="4" t="s">
        <v>223</v>
      </c>
      <c r="E90" s="3" t="s">
        <v>19</v>
      </c>
      <c r="F90" s="4" t="s">
        <v>20</v>
      </c>
      <c r="G90" s="5">
        <f>VLOOKUP(A90,'[1]evolutie contingent 2023'!A92:AD239,27,0)</f>
        <v>297</v>
      </c>
      <c r="H90" s="5">
        <f>VLOOKUP(A90,'[1]evolutie contingent 2023'!A92:AD238,29,0)</f>
        <v>0</v>
      </c>
      <c r="I90" s="5">
        <f t="shared" si="1"/>
        <v>297</v>
      </c>
    </row>
    <row r="91" spans="1:9" x14ac:dyDescent="0.3">
      <c r="A91" s="3">
        <v>110116</v>
      </c>
      <c r="B91" s="4">
        <v>407602017</v>
      </c>
      <c r="C91" s="4"/>
      <c r="D91" s="4" t="s">
        <v>224</v>
      </c>
      <c r="E91" s="3" t="s">
        <v>225</v>
      </c>
      <c r="F91" s="4" t="s">
        <v>226</v>
      </c>
      <c r="G91" s="5">
        <f>VLOOKUP(A91,'[1]evolutie contingent 2023'!A93:AD240,27,0)</f>
        <v>111</v>
      </c>
      <c r="H91" s="5">
        <f>VLOOKUP(A91,'[1]evolutie contingent 2023'!A93:AD239,29,0)</f>
        <v>0</v>
      </c>
      <c r="I91" s="5">
        <f t="shared" si="1"/>
        <v>111</v>
      </c>
    </row>
    <row r="92" spans="1:9" x14ac:dyDescent="0.3">
      <c r="A92" s="3">
        <v>110117</v>
      </c>
      <c r="B92" s="4">
        <v>407201941</v>
      </c>
      <c r="C92" s="4"/>
      <c r="D92" s="4" t="s">
        <v>227</v>
      </c>
      <c r="E92" s="3" t="s">
        <v>22</v>
      </c>
      <c r="F92" s="4" t="s">
        <v>23</v>
      </c>
      <c r="G92" s="5">
        <f>VLOOKUP(A92,'[1]evolutie contingent 2023'!A94:AD241,27,0)</f>
        <v>216.5</v>
      </c>
      <c r="H92" s="5">
        <f>VLOOKUP(A92,'[1]evolutie contingent 2023'!A94:AD240,29,0)</f>
        <v>0</v>
      </c>
      <c r="I92" s="5">
        <f t="shared" si="1"/>
        <v>216.5</v>
      </c>
    </row>
    <row r="93" spans="1:9" x14ac:dyDescent="0.3">
      <c r="A93" s="3">
        <v>110118</v>
      </c>
      <c r="B93" s="4">
        <v>407601720</v>
      </c>
      <c r="C93" s="4"/>
      <c r="D93" s="4" t="s">
        <v>228</v>
      </c>
      <c r="E93" s="3" t="s">
        <v>229</v>
      </c>
      <c r="F93" s="4" t="s">
        <v>230</v>
      </c>
      <c r="G93" s="5">
        <f>VLOOKUP(A93,'[1]evolutie contingent 2023'!A95:AD242,27,0)</f>
        <v>389</v>
      </c>
      <c r="H93" s="5">
        <f>VLOOKUP(A93,'[1]evolutie contingent 2023'!A95:AD241,29,0)</f>
        <v>0</v>
      </c>
      <c r="I93" s="5">
        <f t="shared" si="1"/>
        <v>389</v>
      </c>
    </row>
    <row r="94" spans="1:9" x14ac:dyDescent="0.3">
      <c r="A94" s="3">
        <v>110119</v>
      </c>
      <c r="B94" s="4">
        <v>407079207</v>
      </c>
      <c r="C94" s="4"/>
      <c r="D94" s="4" t="s">
        <v>231</v>
      </c>
      <c r="E94" s="3" t="s">
        <v>232</v>
      </c>
      <c r="F94" s="4" t="s">
        <v>233</v>
      </c>
      <c r="G94" s="5">
        <f>VLOOKUP(A94,'[1]evolutie contingent 2023'!A96:AD243,27,0)</f>
        <v>529.5</v>
      </c>
      <c r="H94" s="5">
        <f>VLOOKUP(A94,'[1]evolutie contingent 2023'!A96:AD242,29,0)</f>
        <v>0</v>
      </c>
      <c r="I94" s="5">
        <f t="shared" si="1"/>
        <v>529.5</v>
      </c>
    </row>
    <row r="95" spans="1:9" x14ac:dyDescent="0.3">
      <c r="A95" s="3">
        <v>110120</v>
      </c>
      <c r="B95" s="4">
        <v>407656257</v>
      </c>
      <c r="C95" s="4"/>
      <c r="D95" s="4" t="s">
        <v>234</v>
      </c>
      <c r="E95" s="3" t="s">
        <v>235</v>
      </c>
      <c r="F95" s="4" t="s">
        <v>236</v>
      </c>
      <c r="G95" s="5">
        <f>VLOOKUP(A95,'[1]evolutie contingent 2023'!A97:AD244,27,0)</f>
        <v>224.5</v>
      </c>
      <c r="H95" s="5">
        <f>VLOOKUP(A95,'[1]evolutie contingent 2023'!A97:AD243,29,0)</f>
        <v>0</v>
      </c>
      <c r="I95" s="5">
        <f t="shared" si="1"/>
        <v>224.5</v>
      </c>
    </row>
    <row r="96" spans="1:9" x14ac:dyDescent="0.3">
      <c r="A96" s="3">
        <v>110121</v>
      </c>
      <c r="B96" s="4">
        <v>407597958</v>
      </c>
      <c r="C96" s="4"/>
      <c r="D96" s="4" t="s">
        <v>237</v>
      </c>
      <c r="E96" s="3" t="s">
        <v>238</v>
      </c>
      <c r="F96" s="4" t="s">
        <v>239</v>
      </c>
      <c r="G96" s="5">
        <f>VLOOKUP(A96,'[1]evolutie contingent 2023'!A98:AD245,27,0)</f>
        <v>482</v>
      </c>
      <c r="H96" s="5">
        <f>VLOOKUP(A96,'[1]evolutie contingent 2023'!A98:AD244,29,0)</f>
        <v>0</v>
      </c>
      <c r="I96" s="5">
        <f t="shared" si="1"/>
        <v>482</v>
      </c>
    </row>
    <row r="97" spans="1:9" x14ac:dyDescent="0.3">
      <c r="A97" s="3">
        <v>110123</v>
      </c>
      <c r="B97" s="4">
        <v>415048944</v>
      </c>
      <c r="C97" s="4"/>
      <c r="D97" s="4" t="s">
        <v>240</v>
      </c>
      <c r="E97" s="3" t="s">
        <v>241</v>
      </c>
      <c r="F97" s="4" t="s">
        <v>242</v>
      </c>
      <c r="G97" s="5">
        <f>VLOOKUP(A97,'[1]evolutie contingent 2023'!A99:AD246,27,0)</f>
        <v>118.5</v>
      </c>
      <c r="H97" s="5">
        <f>VLOOKUP(A97,'[1]evolutie contingent 2023'!A99:AD245,29,0)</f>
        <v>0</v>
      </c>
      <c r="I97" s="5">
        <f t="shared" si="1"/>
        <v>118.5</v>
      </c>
    </row>
    <row r="98" spans="1:9" x14ac:dyDescent="0.3">
      <c r="A98" s="3">
        <v>110124</v>
      </c>
      <c r="B98" s="4">
        <v>429649325</v>
      </c>
      <c r="C98" s="4">
        <v>2177016035</v>
      </c>
      <c r="D98" s="4" t="s">
        <v>243</v>
      </c>
      <c r="E98" s="3" t="s">
        <v>244</v>
      </c>
      <c r="F98" s="4" t="s">
        <v>245</v>
      </c>
      <c r="G98" s="5">
        <f>VLOOKUP(A98,'[1]evolutie contingent 2023'!A100:AD247,27,0)</f>
        <v>368.5</v>
      </c>
      <c r="H98" s="5">
        <f>VLOOKUP(A98,'[1]evolutie contingent 2023'!A100:AD246,29,0)</f>
        <v>0</v>
      </c>
      <c r="I98" s="5">
        <f t="shared" si="1"/>
        <v>368.5</v>
      </c>
    </row>
    <row r="99" spans="1:9" x14ac:dyDescent="0.3">
      <c r="A99" s="3">
        <v>110125</v>
      </c>
      <c r="B99" s="4">
        <v>430295562</v>
      </c>
      <c r="C99" s="4"/>
      <c r="D99" s="4" t="s">
        <v>246</v>
      </c>
      <c r="E99" s="3" t="s">
        <v>247</v>
      </c>
      <c r="F99" s="4" t="s">
        <v>248</v>
      </c>
      <c r="G99" s="5">
        <f>VLOOKUP(A99,'[1]evolutie contingent 2023'!A101:AD248,27,0)</f>
        <v>75</v>
      </c>
      <c r="H99" s="5">
        <f>VLOOKUP(A99,'[1]evolutie contingent 2023'!A101:AD247,29,0)</f>
        <v>0</v>
      </c>
      <c r="I99" s="5">
        <f t="shared" si="1"/>
        <v>75</v>
      </c>
    </row>
    <row r="100" spans="1:9" x14ac:dyDescent="0.3">
      <c r="A100" s="3">
        <v>110126</v>
      </c>
      <c r="B100" s="4">
        <v>407215007</v>
      </c>
      <c r="C100" s="4">
        <v>2176540735</v>
      </c>
      <c r="D100" s="4" t="s">
        <v>249</v>
      </c>
      <c r="E100" s="3" t="s">
        <v>250</v>
      </c>
      <c r="F100" s="4" t="s">
        <v>251</v>
      </c>
      <c r="G100" s="5">
        <f>VLOOKUP(A100,'[1]evolutie contingent 2023'!A102:AD249,27,0)</f>
        <v>118</v>
      </c>
      <c r="H100" s="5">
        <f>VLOOKUP(A100,'[1]evolutie contingent 2023'!A102:AD248,29,0)</f>
        <v>0</v>
      </c>
      <c r="I100" s="5">
        <f t="shared" si="1"/>
        <v>118</v>
      </c>
    </row>
    <row r="101" spans="1:9" x14ac:dyDescent="0.3">
      <c r="A101" s="3">
        <v>110127</v>
      </c>
      <c r="B101" s="4">
        <v>407215007</v>
      </c>
      <c r="C101" s="4">
        <v>2152643301</v>
      </c>
      <c r="D101" s="4" t="s">
        <v>252</v>
      </c>
      <c r="E101" s="3" t="s">
        <v>19</v>
      </c>
      <c r="F101" s="4" t="s">
        <v>20</v>
      </c>
      <c r="G101" s="5">
        <f>VLOOKUP(A101,'[1]evolutie contingent 2023'!A103:AD250,27,0)</f>
        <v>187.5</v>
      </c>
      <c r="H101" s="5">
        <f>VLOOKUP(A101,'[1]evolutie contingent 2023'!A103:AD249,29,0)</f>
        <v>0</v>
      </c>
      <c r="I101" s="5">
        <f t="shared" si="1"/>
        <v>187.5</v>
      </c>
    </row>
    <row r="102" spans="1:9" x14ac:dyDescent="0.3">
      <c r="A102" s="3">
        <v>110128</v>
      </c>
      <c r="B102" s="4">
        <v>407215007</v>
      </c>
      <c r="C102" s="4">
        <v>2152643497</v>
      </c>
      <c r="D102" s="4" t="s">
        <v>253</v>
      </c>
      <c r="E102" s="3" t="s">
        <v>19</v>
      </c>
      <c r="F102" s="4" t="s">
        <v>20</v>
      </c>
      <c r="G102" s="5">
        <f>VLOOKUP(A102,'[1]evolutie contingent 2023'!A104:AD251,27,0)</f>
        <v>36.5</v>
      </c>
      <c r="H102" s="5">
        <f>VLOOKUP(A102,'[1]evolutie contingent 2023'!A104:AD250,29,0)</f>
        <v>0</v>
      </c>
      <c r="I102" s="5">
        <f t="shared" si="1"/>
        <v>36.5</v>
      </c>
    </row>
    <row r="103" spans="1:9" x14ac:dyDescent="0.3">
      <c r="A103" s="3">
        <v>110129</v>
      </c>
      <c r="B103" s="4">
        <v>425410920</v>
      </c>
      <c r="C103" s="4"/>
      <c r="D103" s="4" t="s">
        <v>254</v>
      </c>
      <c r="E103" s="3" t="s">
        <v>157</v>
      </c>
      <c r="F103" s="4" t="s">
        <v>158</v>
      </c>
      <c r="G103" s="5">
        <f>VLOOKUP(A103,'[1]evolutie contingent 2023'!A105:AD252,27,0)</f>
        <v>400.5</v>
      </c>
      <c r="H103" s="5">
        <f>VLOOKUP(A103,'[1]evolutie contingent 2023'!A105:AD251,29,0)</f>
        <v>0</v>
      </c>
      <c r="I103" s="5">
        <f t="shared" si="1"/>
        <v>400.5</v>
      </c>
    </row>
    <row r="104" spans="1:9" x14ac:dyDescent="0.3">
      <c r="A104" s="3">
        <v>110130</v>
      </c>
      <c r="B104" s="4">
        <v>419052074</v>
      </c>
      <c r="C104" s="4"/>
      <c r="D104" s="4" t="s">
        <v>255</v>
      </c>
      <c r="E104" s="3" t="s">
        <v>256</v>
      </c>
      <c r="F104" s="4" t="s">
        <v>257</v>
      </c>
      <c r="G104" s="5">
        <f>VLOOKUP(A104,'[1]evolutie contingent 2023'!A106:AD253,27,0)</f>
        <v>211</v>
      </c>
      <c r="H104" s="5">
        <f>VLOOKUP(A104,'[1]evolutie contingent 2023'!A106:AD252,29,0)</f>
        <v>0</v>
      </c>
      <c r="I104" s="5">
        <f t="shared" si="1"/>
        <v>211</v>
      </c>
    </row>
    <row r="105" spans="1:9" x14ac:dyDescent="0.3">
      <c r="A105" s="3">
        <v>110131</v>
      </c>
      <c r="B105" s="4">
        <v>454926733</v>
      </c>
      <c r="C105" s="4"/>
      <c r="D105" s="4" t="s">
        <v>258</v>
      </c>
      <c r="E105" s="3" t="s">
        <v>259</v>
      </c>
      <c r="F105" s="4" t="s">
        <v>260</v>
      </c>
      <c r="G105" s="5">
        <f>VLOOKUP(A105,'[1]evolutie contingent 2023'!A107:AD254,27,0)</f>
        <v>112</v>
      </c>
      <c r="H105" s="5">
        <f>VLOOKUP(A105,'[1]evolutie contingent 2023'!A107:AD253,29,0)</f>
        <v>0</v>
      </c>
      <c r="I105" s="5">
        <f t="shared" si="1"/>
        <v>112</v>
      </c>
    </row>
    <row r="106" spans="1:9" x14ac:dyDescent="0.3">
      <c r="A106" s="3">
        <v>110132</v>
      </c>
      <c r="B106" s="4">
        <v>841843796</v>
      </c>
      <c r="C106" s="4"/>
      <c r="D106" s="4" t="s">
        <v>261</v>
      </c>
      <c r="E106" s="3" t="s">
        <v>160</v>
      </c>
      <c r="F106" s="4" t="s">
        <v>161</v>
      </c>
      <c r="G106" s="5">
        <f>VLOOKUP(A106,'[1]evolutie contingent 2023'!A108:AD255,27,0)</f>
        <v>154.85</v>
      </c>
      <c r="H106" s="5">
        <f>VLOOKUP(A106,'[1]evolutie contingent 2023'!A108:AD254,29,0)</f>
        <v>0</v>
      </c>
      <c r="I106" s="5">
        <f t="shared" si="1"/>
        <v>154.85</v>
      </c>
    </row>
    <row r="107" spans="1:9" x14ac:dyDescent="0.3">
      <c r="A107" s="3">
        <v>110133</v>
      </c>
      <c r="B107" s="4">
        <v>439993582</v>
      </c>
      <c r="C107" s="4"/>
      <c r="D107" s="4" t="s">
        <v>262</v>
      </c>
      <c r="E107" s="3" t="s">
        <v>163</v>
      </c>
      <c r="F107" s="4" t="s">
        <v>164</v>
      </c>
      <c r="G107" s="5">
        <f>VLOOKUP(A107,'[1]evolutie contingent 2023'!A109:AD256,27,0)</f>
        <v>1148</v>
      </c>
      <c r="H107" s="5">
        <f>VLOOKUP(A107,'[1]evolutie contingent 2023'!A109:AD255,29,0)</f>
        <v>0</v>
      </c>
      <c r="I107" s="5">
        <f t="shared" si="1"/>
        <v>1148</v>
      </c>
    </row>
    <row r="108" spans="1:9" x14ac:dyDescent="0.3">
      <c r="A108" s="3">
        <v>110134</v>
      </c>
      <c r="B108" s="4">
        <v>406769993</v>
      </c>
      <c r="C108" s="4"/>
      <c r="D108" s="4" t="s">
        <v>263</v>
      </c>
      <c r="E108" s="3" t="s">
        <v>264</v>
      </c>
      <c r="F108" s="4" t="s">
        <v>265</v>
      </c>
      <c r="G108" s="5">
        <f>VLOOKUP(A108,'[1]evolutie contingent 2023'!A110:AD257,27,0)</f>
        <v>529.5</v>
      </c>
      <c r="H108" s="5">
        <f>VLOOKUP(A108,'[1]evolutie contingent 2023'!A110:AD256,29,0)</f>
        <v>0</v>
      </c>
      <c r="I108" s="5">
        <f t="shared" si="1"/>
        <v>529.5</v>
      </c>
    </row>
    <row r="109" spans="1:9" x14ac:dyDescent="0.3">
      <c r="A109" s="3">
        <v>110135</v>
      </c>
      <c r="B109" s="4">
        <v>407699908</v>
      </c>
      <c r="C109" s="4"/>
      <c r="D109" s="4" t="s">
        <v>266</v>
      </c>
      <c r="E109" s="3" t="s">
        <v>179</v>
      </c>
      <c r="F109" s="4" t="s">
        <v>180</v>
      </c>
      <c r="G109" s="5">
        <f>VLOOKUP(A109,'[1]evolutie contingent 2023'!A111:AD258,27,0)</f>
        <v>77</v>
      </c>
      <c r="H109" s="5">
        <f>VLOOKUP(A109,'[1]evolutie contingent 2023'!A111:AD257,29,0)</f>
        <v>0</v>
      </c>
      <c r="I109" s="5">
        <f t="shared" si="1"/>
        <v>77</v>
      </c>
    </row>
    <row r="110" spans="1:9" x14ac:dyDescent="0.3">
      <c r="A110" s="3">
        <v>110138</v>
      </c>
      <c r="B110" s="4">
        <v>407768895</v>
      </c>
      <c r="C110" s="4"/>
      <c r="D110" s="4" t="s">
        <v>267</v>
      </c>
      <c r="E110" s="3" t="s">
        <v>129</v>
      </c>
      <c r="F110" s="4" t="s">
        <v>130</v>
      </c>
      <c r="G110" s="5">
        <f>VLOOKUP(A110,'[1]evolutie contingent 2023'!A112:AD259,27,0)</f>
        <v>504.5</v>
      </c>
      <c r="H110" s="5">
        <f>VLOOKUP(A110,'[1]evolutie contingent 2023'!A112:AD258,29,0)</f>
        <v>0</v>
      </c>
      <c r="I110" s="5">
        <f t="shared" si="1"/>
        <v>504.5</v>
      </c>
    </row>
    <row r="111" spans="1:9" x14ac:dyDescent="0.3">
      <c r="A111" s="3">
        <v>110139</v>
      </c>
      <c r="B111" s="4">
        <v>432166276</v>
      </c>
      <c r="C111" s="4"/>
      <c r="D111" s="4" t="s">
        <v>268</v>
      </c>
      <c r="E111" s="3" t="s">
        <v>269</v>
      </c>
      <c r="F111" s="4" t="s">
        <v>270</v>
      </c>
      <c r="G111" s="5">
        <f>VLOOKUP(A111,'[1]evolutie contingent 2023'!A113:AD260,27,0)</f>
        <v>181.5</v>
      </c>
      <c r="H111" s="5">
        <f>VLOOKUP(A111,'[1]evolutie contingent 2023'!A113:AD259,29,0)</f>
        <v>0</v>
      </c>
      <c r="I111" s="5">
        <f t="shared" si="1"/>
        <v>181.5</v>
      </c>
    </row>
    <row r="112" spans="1:9" x14ac:dyDescent="0.3">
      <c r="A112" s="3">
        <v>110140</v>
      </c>
      <c r="B112" s="4">
        <v>413895535</v>
      </c>
      <c r="C112" s="4">
        <v>2271937364</v>
      </c>
      <c r="D112" s="4" t="s">
        <v>271</v>
      </c>
      <c r="E112" s="3" t="s">
        <v>272</v>
      </c>
      <c r="F112" s="4" t="s">
        <v>273</v>
      </c>
      <c r="G112" s="5">
        <f>VLOOKUP(A112,'[1]evolutie contingent 2023'!A114:AD261,27,0)</f>
        <v>118</v>
      </c>
      <c r="H112" s="5">
        <f>VLOOKUP(A112,'[1]evolutie contingent 2023'!A114:AD260,29,0)</f>
        <v>0</v>
      </c>
      <c r="I112" s="5">
        <f t="shared" si="1"/>
        <v>118</v>
      </c>
    </row>
    <row r="113" spans="1:9" x14ac:dyDescent="0.3">
      <c r="A113" s="3">
        <v>110141</v>
      </c>
      <c r="B113" s="4">
        <v>404745465</v>
      </c>
      <c r="C113" s="4"/>
      <c r="D113" s="4" t="s">
        <v>274</v>
      </c>
      <c r="E113" s="3" t="s">
        <v>275</v>
      </c>
      <c r="F113" s="4" t="s">
        <v>35</v>
      </c>
      <c r="G113" s="5">
        <f>VLOOKUP(A113,'[1]evolutie contingent 2023'!A115:AD262,27,0)</f>
        <v>207</v>
      </c>
      <c r="H113" s="5">
        <f>VLOOKUP(A113,'[1]evolutie contingent 2023'!A115:AD261,29,0)</f>
        <v>0</v>
      </c>
      <c r="I113" s="5">
        <f t="shared" si="1"/>
        <v>207</v>
      </c>
    </row>
    <row r="114" spans="1:9" x14ac:dyDescent="0.3">
      <c r="A114" s="3">
        <v>110142</v>
      </c>
      <c r="B114" s="4">
        <v>407231239</v>
      </c>
      <c r="C114" s="4">
        <v>2152791373</v>
      </c>
      <c r="D114" s="4" t="s">
        <v>276</v>
      </c>
      <c r="E114" s="3" t="s">
        <v>277</v>
      </c>
      <c r="F114" s="4" t="s">
        <v>278</v>
      </c>
      <c r="G114" s="5">
        <f>VLOOKUP(A114,'[1]evolutie contingent 2023'!A116:AD263,27,0)</f>
        <v>267.05</v>
      </c>
      <c r="H114" s="5">
        <f>VLOOKUP(A114,'[1]evolutie contingent 2023'!A116:AD262,29,0)</f>
        <v>0</v>
      </c>
      <c r="I114" s="5">
        <f t="shared" si="1"/>
        <v>267.05</v>
      </c>
    </row>
    <row r="115" spans="1:9" x14ac:dyDescent="0.3">
      <c r="A115" s="3">
        <v>110147</v>
      </c>
      <c r="B115" s="4">
        <v>466209120</v>
      </c>
      <c r="C115" s="4">
        <v>2154937350</v>
      </c>
      <c r="D115" s="4" t="s">
        <v>281</v>
      </c>
      <c r="E115" s="3" t="s">
        <v>282</v>
      </c>
      <c r="F115" s="4" t="s">
        <v>283</v>
      </c>
      <c r="G115" s="5">
        <f>VLOOKUP(A115,'[1]evolutie contingent 2023'!A119:AD266,27,0)</f>
        <v>40</v>
      </c>
      <c r="H115" s="5">
        <f>VLOOKUP(A115,'[1]evolutie contingent 2023'!A119:AD265,29,0)</f>
        <v>0</v>
      </c>
      <c r="I115" s="5">
        <f t="shared" si="1"/>
        <v>40</v>
      </c>
    </row>
    <row r="116" spans="1:9" x14ac:dyDescent="0.3">
      <c r="A116" s="3">
        <v>110148</v>
      </c>
      <c r="B116" s="4">
        <v>466209120</v>
      </c>
      <c r="C116" s="4">
        <v>2231963070</v>
      </c>
      <c r="D116" s="4" t="s">
        <v>284</v>
      </c>
      <c r="E116" s="3" t="s">
        <v>210</v>
      </c>
      <c r="F116" s="4" t="s">
        <v>211</v>
      </c>
      <c r="G116" s="5">
        <f>VLOOKUP(A116,'[1]evolutie contingent 2023'!A120:AD267,27,0)</f>
        <v>32</v>
      </c>
      <c r="H116" s="5">
        <f>VLOOKUP(A116,'[1]evolutie contingent 2023'!A120:AD266,29,0)</f>
        <v>0</v>
      </c>
      <c r="I116" s="5">
        <f t="shared" si="1"/>
        <v>32</v>
      </c>
    </row>
    <row r="117" spans="1:9" x14ac:dyDescent="0.3">
      <c r="A117" s="3">
        <v>110149</v>
      </c>
      <c r="B117" s="4">
        <v>466209120</v>
      </c>
      <c r="C117" s="4">
        <v>2231975146</v>
      </c>
      <c r="D117" s="4" t="s">
        <v>285</v>
      </c>
      <c r="E117" s="3" t="s">
        <v>210</v>
      </c>
      <c r="F117" s="4" t="s">
        <v>211</v>
      </c>
      <c r="G117" s="5">
        <f>VLOOKUP(A117,'[1]evolutie contingent 2023'!A121:AD268,27,0)</f>
        <v>38</v>
      </c>
      <c r="H117" s="5">
        <f>VLOOKUP(A117,'[1]evolutie contingent 2023'!A121:AD267,29,0)</f>
        <v>0</v>
      </c>
      <c r="I117" s="5">
        <f t="shared" si="1"/>
        <v>38</v>
      </c>
    </row>
    <row r="118" spans="1:9" x14ac:dyDescent="0.3">
      <c r="A118" s="3">
        <v>110162</v>
      </c>
      <c r="B118" s="4">
        <v>463149858</v>
      </c>
      <c r="C118" s="4"/>
      <c r="D118" s="4" t="s">
        <v>286</v>
      </c>
      <c r="E118" s="3" t="s">
        <v>287</v>
      </c>
      <c r="F118" s="4" t="s">
        <v>288</v>
      </c>
      <c r="G118" s="5">
        <f>VLOOKUP(A118,'[1]evolutie contingent 2023'!A132:AD279,27,0)</f>
        <v>20</v>
      </c>
      <c r="H118" s="5">
        <f>VLOOKUP(A118,'[1]evolutie contingent 2023'!A132:AD278,29,0)</f>
        <v>0</v>
      </c>
      <c r="I118" s="5">
        <f t="shared" ref="I118:I127" si="2">G118+H118</f>
        <v>20</v>
      </c>
    </row>
    <row r="119" spans="1:9" x14ac:dyDescent="0.3">
      <c r="A119" s="3">
        <v>110165</v>
      </c>
      <c r="B119" s="4">
        <v>407839369</v>
      </c>
      <c r="C119" s="4"/>
      <c r="D119" s="4" t="s">
        <v>289</v>
      </c>
      <c r="E119" s="3" t="s">
        <v>52</v>
      </c>
      <c r="F119" s="4" t="s">
        <v>53</v>
      </c>
      <c r="G119" s="5">
        <f>VLOOKUP(A119,'[1]evolutie contingent 2023'!A134:AD281,27,0)</f>
        <v>424.5</v>
      </c>
      <c r="H119" s="5">
        <f>VLOOKUP(A119,'[1]evolutie contingent 2023'!A134:AD280,29,0)</f>
        <v>0</v>
      </c>
      <c r="I119" s="5">
        <f t="shared" si="2"/>
        <v>424.5</v>
      </c>
    </row>
    <row r="120" spans="1:9" x14ac:dyDescent="0.3">
      <c r="A120" s="3">
        <v>110167</v>
      </c>
      <c r="B120" s="4">
        <v>407841151</v>
      </c>
      <c r="C120" s="4"/>
      <c r="D120" s="4" t="s">
        <v>290</v>
      </c>
      <c r="E120" s="3">
        <v>3010</v>
      </c>
      <c r="F120" s="4" t="s">
        <v>291</v>
      </c>
      <c r="G120" s="5">
        <f>VLOOKUP(A120,'[1]evolutie contingent 2023'!A136:AD283,27,0)</f>
        <v>1135.5</v>
      </c>
      <c r="H120" s="5">
        <f>VLOOKUP(A120,'[1]evolutie contingent 2023'!A136:AD282,29,0)</f>
        <v>0</v>
      </c>
      <c r="I120" s="5">
        <f t="shared" si="2"/>
        <v>1135.5</v>
      </c>
    </row>
    <row r="121" spans="1:9" x14ac:dyDescent="0.3">
      <c r="A121" s="3">
        <v>110173</v>
      </c>
      <c r="B121" s="4">
        <v>420809061</v>
      </c>
      <c r="C121" s="4"/>
      <c r="D121" s="4" t="s">
        <v>292</v>
      </c>
      <c r="E121" s="3">
        <v>2930</v>
      </c>
      <c r="F121" s="4" t="s">
        <v>242</v>
      </c>
      <c r="G121" s="5">
        <f>VLOOKUP(A121,'[1]evolutie contingent 2023'!A142:AD289,27,0)</f>
        <v>200.5</v>
      </c>
      <c r="H121" s="5">
        <f>VLOOKUP(A121,'[1]evolutie contingent 2023'!A142:AD288,29,0)</f>
        <v>0</v>
      </c>
      <c r="I121" s="5">
        <f t="shared" si="2"/>
        <v>200.5</v>
      </c>
    </row>
    <row r="122" spans="1:9" x14ac:dyDescent="0.3">
      <c r="A122" s="3">
        <v>110174</v>
      </c>
      <c r="B122" s="4">
        <v>407229358</v>
      </c>
      <c r="C122" s="4"/>
      <c r="D122" s="4" t="s">
        <v>293</v>
      </c>
      <c r="E122" s="3">
        <v>3590</v>
      </c>
      <c r="F122" s="4" t="s">
        <v>294</v>
      </c>
      <c r="G122" s="5">
        <f>VLOOKUP(A122,'[1]evolutie contingent 2023'!A143:AD290,27,0)</f>
        <v>1421.5</v>
      </c>
      <c r="H122" s="5">
        <f>VLOOKUP(A122,'[1]evolutie contingent 2023'!A143:AD289,29,0)</f>
        <v>4</v>
      </c>
      <c r="I122" s="5">
        <f t="shared" si="2"/>
        <v>1425.5</v>
      </c>
    </row>
    <row r="123" spans="1:9" x14ac:dyDescent="0.3">
      <c r="A123" s="3">
        <v>110175</v>
      </c>
      <c r="B123" s="4">
        <v>461814525</v>
      </c>
      <c r="C123" s="4"/>
      <c r="D123" s="4" t="s">
        <v>295</v>
      </c>
      <c r="E123" s="3">
        <v>3630</v>
      </c>
      <c r="F123" s="4" t="s">
        <v>59</v>
      </c>
      <c r="G123" s="5">
        <f>VLOOKUP(A123,'[1]evolutie contingent 2023'!A144:AD291,27,0)</f>
        <v>3.5</v>
      </c>
      <c r="H123" s="5">
        <f>VLOOKUP(A123,'[1]evolutie contingent 2023'!A144:AD290,29,0)</f>
        <v>25</v>
      </c>
      <c r="I123" s="5">
        <f t="shared" si="2"/>
        <v>28.5</v>
      </c>
    </row>
    <row r="124" spans="1:9" x14ac:dyDescent="0.3">
      <c r="A124" s="3">
        <v>110176</v>
      </c>
      <c r="B124" s="4">
        <v>758397270</v>
      </c>
      <c r="C124" s="4"/>
      <c r="D124" s="4" t="s">
        <v>296</v>
      </c>
      <c r="E124" s="3">
        <v>3600</v>
      </c>
      <c r="F124" s="4" t="s">
        <v>17</v>
      </c>
      <c r="G124" s="5">
        <f>VLOOKUP(A124,'[1]evolutie contingent 2023'!A145:AD292,27,0)</f>
        <v>7.7</v>
      </c>
      <c r="H124" s="5">
        <f>VLOOKUP(A124,'[1]evolutie contingent 2023'!A145:AD291,29,0)</f>
        <v>5.08</v>
      </c>
      <c r="I124" s="5">
        <f t="shared" si="2"/>
        <v>12.780000000000001</v>
      </c>
    </row>
    <row r="125" spans="1:9" x14ac:dyDescent="0.3">
      <c r="A125" s="3">
        <v>110177</v>
      </c>
      <c r="B125" s="4">
        <v>808114522</v>
      </c>
      <c r="C125" s="4"/>
      <c r="D125" s="4" t="s">
        <v>297</v>
      </c>
      <c r="E125" s="3">
        <v>2100</v>
      </c>
      <c r="F125" s="4" t="s">
        <v>35</v>
      </c>
      <c r="G125" s="5">
        <f>VLOOKUP(A125,'[1]evolutie contingent 2023'!A146:AD293,27,0)</f>
        <v>2.1</v>
      </c>
      <c r="H125" s="5">
        <f>VLOOKUP(A125,'[1]evolutie contingent 2023'!A146:AD292,29,0)</f>
        <v>30</v>
      </c>
      <c r="I125" s="5">
        <f t="shared" si="2"/>
        <v>32.1</v>
      </c>
    </row>
    <row r="126" spans="1:9" x14ac:dyDescent="0.3">
      <c r="A126" s="3">
        <v>110178</v>
      </c>
      <c r="B126" s="4">
        <v>817381683</v>
      </c>
      <c r="C126" s="4"/>
      <c r="D126" s="4" t="s">
        <v>298</v>
      </c>
      <c r="E126" s="3">
        <v>2100</v>
      </c>
      <c r="F126" s="4" t="s">
        <v>35</v>
      </c>
      <c r="G126" s="5">
        <f>VLOOKUP(A126,'[1]evolutie contingent 2023'!A147:AD294,27,0)</f>
        <v>3.1</v>
      </c>
      <c r="H126" s="5">
        <f>VLOOKUP(A126,'[1]evolutie contingent 2023'!A147:AD293,29,0)</f>
        <v>38.799999999999997</v>
      </c>
      <c r="I126" s="5">
        <f t="shared" si="2"/>
        <v>41.9</v>
      </c>
    </row>
    <row r="127" spans="1:9" x14ac:dyDescent="0.3">
      <c r="A127" s="3">
        <v>110179</v>
      </c>
      <c r="B127" s="4">
        <v>860293493</v>
      </c>
      <c r="C127" s="4"/>
      <c r="D127" s="4" t="s">
        <v>279</v>
      </c>
      <c r="E127" s="3">
        <v>8500</v>
      </c>
      <c r="F127" s="4" t="s">
        <v>280</v>
      </c>
      <c r="G127" s="5">
        <f>VLOOKUP(A127,'[1]evolutie contingent 2023'!A148:AD295,27,0)</f>
        <v>11</v>
      </c>
      <c r="H127" s="5">
        <f>VLOOKUP(A127,'[1]evolutie contingent 2023'!A148:AD294,29,0)</f>
        <v>5</v>
      </c>
      <c r="I127" s="5">
        <f t="shared" si="2"/>
        <v>16</v>
      </c>
    </row>
    <row r="128" spans="1:9" x14ac:dyDescent="0.3">
      <c r="G128" s="5">
        <f>SUM(G2:G127)</f>
        <v>20782.409999999996</v>
      </c>
      <c r="H128" s="5">
        <f>SUM(H2:H127)</f>
        <v>678.11</v>
      </c>
      <c r="I128" s="5">
        <f>SUM(I2:I127)</f>
        <v>21460.52</v>
      </c>
    </row>
  </sheetData>
  <autoFilter ref="A1:I128" xr:uid="{10878618-EC8E-42CE-9D1C-80AB973DC10E}"/>
  <pageMargins left="0.70866141732283472" right="0.70866141732283472" top="0.55118110236220474" bottom="0.55118110236220474" header="0.31496062992125984" footer="0.31496062992125984"/>
  <pageSetup paperSize="9" scale="67" fitToHeight="0" orientation="portrait" r:id="rId1"/>
  <ignoredErrors>
    <ignoredError sqref="E118 E74:E114 E3 E2 E4:E37 E119 E115:E117 E53:E73 E38:E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Claeys Els</dc:creator>
  <cp:lastModifiedBy>Claeys Els</cp:lastModifiedBy>
  <dcterms:created xsi:type="dcterms:W3CDTF">2024-03-26T11:05:56Z</dcterms:created>
  <dcterms:modified xsi:type="dcterms:W3CDTF">2024-03-26T11:09:50Z</dcterms:modified>
</cp:coreProperties>
</file>